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4950" windowWidth="15480" windowHeight="7215" tabRatio="809" activeTab="0"/>
  </bookViews>
  <sheets>
    <sheet name="Összesítő" sheetId="1" r:id="rId1"/>
    <sheet name="Technológiai tételek" sheetId="2" r:id="rId2"/>
    <sheet name="Különleges tételek" sheetId="3" r:id="rId3"/>
    <sheet name="Anyaglista" sheetId="4" r:id="rId4"/>
  </sheets>
  <definedNames>
    <definedName name="_xlnm.Print_Titles" localSheetId="3">'Anyaglista'!$1:$2</definedName>
    <definedName name="_xlnm.Print_Titles" localSheetId="1">'Technológiai tételek'!$1:$2</definedName>
    <definedName name="_xlnm.Print_Area" localSheetId="3">'Anyaglista'!$A$1:$G$9</definedName>
    <definedName name="_xlnm.Print_Area" localSheetId="2">'Különleges tételek'!$A$1:$F$8</definedName>
    <definedName name="_xlnm.Print_Area" localSheetId="1">'Technológiai tételek'!$A$1:$G$44</definedName>
  </definedNames>
  <calcPr fullCalcOnLoad="1"/>
</workbook>
</file>

<file path=xl/sharedStrings.xml><?xml version="1.0" encoding="utf-8"?>
<sst xmlns="http://schemas.openxmlformats.org/spreadsheetml/2006/main" count="242" uniqueCount="172">
  <si>
    <t>15.</t>
  </si>
  <si>
    <t>16.</t>
  </si>
  <si>
    <t>21.</t>
  </si>
  <si>
    <t>13.</t>
  </si>
  <si>
    <t>14.</t>
  </si>
  <si>
    <t>Sorszám</t>
  </si>
  <si>
    <t>Megnevezés</t>
  </si>
  <si>
    <t>Munka címe:</t>
  </si>
  <si>
    <t>10.</t>
  </si>
  <si>
    <t>Cikkszám</t>
  </si>
  <si>
    <t>4.</t>
  </si>
  <si>
    <t>5.</t>
  </si>
  <si>
    <t>11.</t>
  </si>
  <si>
    <t>12.</t>
  </si>
  <si>
    <t>19.</t>
  </si>
  <si>
    <t>8.</t>
  </si>
  <si>
    <t>6.</t>
  </si>
  <si>
    <t>3.</t>
  </si>
  <si>
    <t>9.</t>
  </si>
  <si>
    <t>7.</t>
  </si>
  <si>
    <t>1.</t>
  </si>
  <si>
    <t>2.</t>
  </si>
  <si>
    <t>20.</t>
  </si>
  <si>
    <t>17.</t>
  </si>
  <si>
    <t>18.</t>
  </si>
  <si>
    <t>Különleges (a technológiai tételsorral le nem írható) un. "K" tételek</t>
  </si>
  <si>
    <t>A tétel megnevezése (részletes leírása)</t>
  </si>
  <si>
    <t>Tervezett mennyiség</t>
  </si>
  <si>
    <t>Költségvetés összesítő lap</t>
  </si>
  <si>
    <t>Tervező:</t>
  </si>
  <si>
    <t>Munkadíj (techn. tételár):</t>
  </si>
  <si>
    <t>Összesen:</t>
  </si>
  <si>
    <t>Kivitelező:</t>
  </si>
  <si>
    <t>BSZJ azonosító</t>
  </si>
  <si>
    <t>Elszámolási tétel megnevezése</t>
  </si>
  <si>
    <t>Mennyiség egység</t>
  </si>
  <si>
    <t>Kivitelezői egységár</t>
  </si>
  <si>
    <t>Kivitelezői ár</t>
  </si>
  <si>
    <t>Anyaglista</t>
  </si>
  <si>
    <t>Technológiai tételek</t>
  </si>
  <si>
    <t>BDK Kft.</t>
  </si>
  <si>
    <t>BFC-11040</t>
  </si>
  <si>
    <t>Földkitermelés (I. - IV. osztály)</t>
  </si>
  <si>
    <t>BFC-11120</t>
  </si>
  <si>
    <t>Föld és egyéb törmelék elszállítása</t>
  </si>
  <si>
    <t>m3</t>
  </si>
  <si>
    <t>m</t>
  </si>
  <si>
    <t>db</t>
  </si>
  <si>
    <t>Anyagköltség:</t>
  </si>
  <si>
    <t>"K" tételek összege:</t>
  </si>
  <si>
    <t>Beruházó:</t>
  </si>
  <si>
    <t>BFC-11170</t>
  </si>
  <si>
    <t>Homokágy készítése 20 cm vastagságban</t>
  </si>
  <si>
    <t>BFC-11190</t>
  </si>
  <si>
    <t>Föld visszatöltés tömörítéssel</t>
  </si>
  <si>
    <t>BFC-12210</t>
  </si>
  <si>
    <t>Védőcső elhelyezése kábelárokban</t>
  </si>
  <si>
    <t>22.</t>
  </si>
  <si>
    <t>23.</t>
  </si>
  <si>
    <t>24.</t>
  </si>
  <si>
    <t>25.</t>
  </si>
  <si>
    <t>26.</t>
  </si>
  <si>
    <t>27.</t>
  </si>
  <si>
    <t>m2</t>
  </si>
  <si>
    <t>A-10010501</t>
  </si>
  <si>
    <t>A-10004516</t>
  </si>
  <si>
    <t>Kábeljelző szalag "Erősáramú"</t>
  </si>
  <si>
    <t>kg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</si>
  <si>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</si>
  <si>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</si>
  <si>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</si>
  <si>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</si>
  <si>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</si>
  <si>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</si>
  <si>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</si>
  <si>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</si>
  <si>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</si>
  <si>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</si>
  <si>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</si>
  <si>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</si>
  <si>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</si>
  <si>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</si>
  <si>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BFC-10150</t>
  </si>
  <si>
    <t>Úttest aszfaltjának bontása (normál)</t>
  </si>
  <si>
    <t>BFC-10380</t>
  </si>
  <si>
    <t>Úttest aszfaltozása (normál)</t>
  </si>
  <si>
    <t>BFC-10470</t>
  </si>
  <si>
    <t>Úttest alapbetonjának készítése (normál)</t>
  </si>
  <si>
    <t>KAB-10600</t>
  </si>
  <si>
    <t>Műanyag kábeljelző szalag elhelyezése</t>
  </si>
  <si>
    <t>EVJ-10070</t>
  </si>
  <si>
    <t>Rúdföldelő telepítése (3 m-es)</t>
  </si>
  <si>
    <t>A-10001444</t>
  </si>
  <si>
    <t>Rúdföldelő 3 m-es Ø20</t>
  </si>
  <si>
    <t>BFC-10190</t>
  </si>
  <si>
    <t>Úttest alapbetonjának bontása (normál)</t>
  </si>
  <si>
    <t>BFC-12320</t>
  </si>
  <si>
    <t>Védőcső végének lezárása (kábelárokban)</t>
  </si>
  <si>
    <t>KAB-12020</t>
  </si>
  <si>
    <t>BFC-10010</t>
  </si>
  <si>
    <t>Burkolat portalanítása</t>
  </si>
  <si>
    <t>BFC-10130</t>
  </si>
  <si>
    <t>Úttest aszfalt burkolatának vágása</t>
  </si>
  <si>
    <t>BFC-11200</t>
  </si>
  <si>
    <t>Talajtömörségi vizsgálat</t>
  </si>
  <si>
    <t>KAB-12090</t>
  </si>
  <si>
    <t>KIF kábel üzembe helyezése előtti mérése</t>
  </si>
  <si>
    <t>KOZ-10080</t>
  </si>
  <si>
    <t>Lámpaoszlop állítása (hossz &lt;= 5 m)</t>
  </si>
  <si>
    <t>EVJ-10140</t>
  </si>
  <si>
    <t>Földelési ellenállás mérés</t>
  </si>
  <si>
    <t>EVJ-11050</t>
  </si>
  <si>
    <t>Figyelmeztető jelzések felfestése</t>
  </si>
  <si>
    <t>EGY-10030</t>
  </si>
  <si>
    <t>Teher gépkocsi km költsége</t>
  </si>
  <si>
    <t>EGY-10040</t>
  </si>
  <si>
    <t>Darus gépkocsi gépóra díja</t>
  </si>
  <si>
    <t>km</t>
  </si>
  <si>
    <t>óra</t>
  </si>
  <si>
    <t>A-10006434</t>
  </si>
  <si>
    <t>Kábelsaru réz sajtolható PF 300 001 001    10 RM    d=6</t>
  </si>
  <si>
    <t>A-10006843</t>
  </si>
  <si>
    <t>Szerelvénylap GURO EKM 1261/91081    1xE27/2x5x16mm2</t>
  </si>
  <si>
    <t>Bp., V. ker. Kossuth tér déli felhajtó, közvilágítási kábelhálózat rekonstrukciója</t>
  </si>
  <si>
    <t>Impulzív Kft.</t>
  </si>
  <si>
    <t>BFC-10140</t>
  </si>
  <si>
    <t>Úttest beton vágása (helyben öntött)</t>
  </si>
  <si>
    <t>BFC-12040</t>
  </si>
  <si>
    <t>KPE védőcső, 90 mm átmérőjű (P-6)</t>
  </si>
  <si>
    <t>BFC-12150</t>
  </si>
  <si>
    <t>Védőcső bontása kábelárokból</t>
  </si>
  <si>
    <t>KAB-10060</t>
  </si>
  <si>
    <t xml:space="preserve">Kábelbontás árokból, II. </t>
  </si>
  <si>
    <t>KAB-10090</t>
  </si>
  <si>
    <t>Kábelbontás árok védőcsövéből, II.</t>
  </si>
  <si>
    <t>KAB-10300</t>
  </si>
  <si>
    <t>Kábelfektetés árokba, homokágyba, II.</t>
  </si>
  <si>
    <t>KAB-10330</t>
  </si>
  <si>
    <t>Kábelfektetés árokba, védőcsőbe, II.</t>
  </si>
  <si>
    <t>KIF végelzáró szerelése (lenn) (GURO)</t>
  </si>
  <si>
    <t>CSM-10110</t>
  </si>
  <si>
    <t>Csomózó doboz bontása (fogyasztónál)</t>
  </si>
  <si>
    <t>CSM-10240</t>
  </si>
  <si>
    <t>Csomózó doboz építése (fogyasztónál)</t>
  </si>
  <si>
    <t>KOZ-10020</t>
  </si>
  <si>
    <t>KÖZV lámpakar (hosszú) leszerelése</t>
  </si>
  <si>
    <t>KOZ-10030</t>
  </si>
  <si>
    <t>Lámpaoszlop bontása (hossz &lt;= 5m)</t>
  </si>
  <si>
    <t>KOZ-10060</t>
  </si>
  <si>
    <t>KÖZV lámpakar (rövid) felszerelése</t>
  </si>
  <si>
    <t>KOZ-12110</t>
  </si>
  <si>
    <t>Szerelvénydoboz cseréje GURO sz. dobozra (beépítés)</t>
  </si>
  <si>
    <t>ARK-10050</t>
  </si>
  <si>
    <t>Áramút bontása (csavarkötéses) (lenn)</t>
  </si>
  <si>
    <t>ARK-10160</t>
  </si>
  <si>
    <t>Áramút készítése (csavarkötéses) (lenn)</t>
  </si>
  <si>
    <t>ARK-10260</t>
  </si>
  <si>
    <t>Préselt kábelsaru fel. vezetőre (lenn)</t>
  </si>
  <si>
    <t>EVJ-10010</t>
  </si>
  <si>
    <t>Földelő vezeték építése b., v. oszlopon</t>
  </si>
  <si>
    <t>EVJ-10060</t>
  </si>
  <si>
    <t>Földelési csatlakozó pont kiépítése</t>
  </si>
  <si>
    <t>EGY-11080</t>
  </si>
  <si>
    <t>KRESZ táblák kihelyezése</t>
  </si>
  <si>
    <t>Vezeték H07V-K 10 mm2 (Cu Z/S) érvéghüvelyezve</t>
  </si>
  <si>
    <t>Kandeláber (AM-K-K 40)</t>
  </si>
  <si>
    <t xml:space="preserve">Lámpatest WE-EF RFL 540 HIT-COS 90W (111-0017) + WE-EF 111-0046 közvilágítási kar </t>
  </si>
  <si>
    <t xml:space="preserve">Megvalósulási dokumentáció készítése </t>
  </si>
  <si>
    <t>Geodéziai bemérés</t>
  </si>
  <si>
    <t>Kábel 1 kV NYY-J 3×2,5 RE 0,6/1 kV (Cu) (és MBCu is)</t>
  </si>
  <si>
    <t>A-10023301</t>
  </si>
  <si>
    <t>Kábel 1kV NYCWY 4x10 RE/10 0,6/1 kV NEM ESA TÉTEL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</si>
</sst>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_ ;\-#,##0\ "/>
    <numFmt numFmtId="168" formatCode="0.0%"/>
    <numFmt numFmtId="169" formatCode="_-* #,##0\ _F_t_-;\-* #,##0\ _F_t_-;_-* &quot;-&quot;??\ _F_t_-;_-@_-"/>
    <numFmt numFmtId="170" formatCode="#,##0\ &quot;Ft&quot;"/>
    <numFmt numFmtId="171" formatCode="#,##0.0"/>
    <numFmt numFmtId="172" formatCode="[$-40E]yyyy\.\ mmmm\ d\."/>
    <numFmt numFmtId="173" formatCode="#,##0.000"/>
    <numFmt numFmtId="174" formatCode="[$€-2]\ #\ ##,000_);[Red]\([$€-2]\ #\ ##,000\)"/>
    <numFmt numFmtId="175" formatCode="yyyy/mm/dd;@"/>
    <numFmt numFmtId="176" formatCode="[$¥€-2]\ #\ ##,000_);[Red]\([$€-2]\ #\ ##,000\)"/>
    <numFmt numFmtId="177" formatCode="_-* #,##0\ &quot;Ft&quot;_-;\-* #,##0\ &quot;Ft&quot;_-;_-* &quot;-&quot;??\ &quot;Ft&quot;_-;_-@_-"/>
  </numFmts>
  <fonts count="53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Arial"/>
      <family val="2"/>
    </font>
    <font>
      <b/>
      <sz val="12"/>
      <name val="Arial"/>
      <family val="2"/>
    </font>
    <font>
      <sz val="8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b/>
      <sz val="15"/>
      <name val="Arial"/>
      <family val="2"/>
    </font>
    <font>
      <sz val="12"/>
      <name val="Arial CE"/>
      <family val="2"/>
    </font>
    <font>
      <b/>
      <sz val="12"/>
      <name val="Arial CE"/>
      <family val="0"/>
    </font>
    <font>
      <b/>
      <sz val="15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1" borderId="7" applyNumberFormat="0" applyFon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8" applyNumberFormat="0" applyAlignment="0" applyProtection="0"/>
    <xf numFmtId="0" fontId="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>
      <alignment/>
      <protection/>
    </xf>
    <xf numFmtId="0" fontId="11" fillId="0" borderId="0">
      <alignment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29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42" fontId="4" fillId="0" borderId="15" xfId="0" applyNumberFormat="1" applyFont="1" applyFill="1" applyBorder="1" applyAlignment="1" applyProtection="1">
      <alignment/>
      <protection/>
    </xf>
    <xf numFmtId="42" fontId="4" fillId="0" borderId="16" xfId="0" applyNumberFormat="1" applyFont="1" applyFill="1" applyBorder="1" applyAlignment="1" applyProtection="1">
      <alignment/>
      <protection/>
    </xf>
    <xf numFmtId="42" fontId="9" fillId="0" borderId="16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42" fontId="3" fillId="0" borderId="0" xfId="59" applyNumberFormat="1" applyFont="1" applyFill="1" applyAlignment="1" applyProtection="1">
      <alignment vertical="center"/>
      <protection/>
    </xf>
    <xf numFmtId="44" fontId="3" fillId="0" borderId="0" xfId="59" applyFont="1" applyFill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vertical="center" wrapText="1"/>
      <protection/>
    </xf>
    <xf numFmtId="0" fontId="14" fillId="0" borderId="0" xfId="0" applyFont="1" applyFill="1" applyAlignment="1" applyProtection="1">
      <alignment horizontal="center"/>
      <protection/>
    </xf>
    <xf numFmtId="3" fontId="14" fillId="0" borderId="0" xfId="0" applyNumberFormat="1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/>
      <protection/>
    </xf>
    <xf numFmtId="171" fontId="14" fillId="0" borderId="0" xfId="0" applyNumberFormat="1" applyFont="1" applyFill="1" applyAlignment="1" applyProtection="1">
      <alignment horizontal="center"/>
      <protection/>
    </xf>
    <xf numFmtId="49" fontId="1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17" xfId="0" applyFont="1" applyFill="1" applyBorder="1" applyAlignment="1" applyProtection="1">
      <alignment horizontal="center" vertical="center" textRotation="90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textRotation="90" wrapText="1"/>
      <protection/>
    </xf>
    <xf numFmtId="49" fontId="4" fillId="0" borderId="18" xfId="59" applyNumberFormat="1" applyFont="1" applyFill="1" applyBorder="1" applyAlignment="1" applyProtection="1">
      <alignment horizontal="center" vertical="center" wrapText="1"/>
      <protection/>
    </xf>
    <xf numFmtId="44" fontId="4" fillId="0" borderId="19" xfId="59" applyFont="1" applyFill="1" applyBorder="1" applyAlignment="1" applyProtection="1">
      <alignment horizontal="center" vertical="center" wrapText="1"/>
      <protection/>
    </xf>
    <xf numFmtId="49" fontId="15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15" fillId="0" borderId="18" xfId="0" applyFont="1" applyFill="1" applyBorder="1" applyAlignment="1" applyProtection="1">
      <alignment horizontal="center" vertical="center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0" fontId="15" fillId="0" borderId="18" xfId="0" applyFont="1" applyFill="1" applyBorder="1" applyAlignment="1" applyProtection="1">
      <alignment horizontal="center" vertical="center" textRotation="90" wrapText="1"/>
      <protection/>
    </xf>
    <xf numFmtId="3" fontId="15" fillId="0" borderId="19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56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8" xfId="56" applyNumberFormat="1" applyFont="1" applyFill="1" applyBorder="1" applyAlignment="1" applyProtection="1">
      <alignment horizontal="center" vertical="center" wrapText="1"/>
      <protection/>
    </xf>
    <xf numFmtId="49" fontId="4" fillId="0" borderId="18" xfId="56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9" xfId="57" applyNumberFormat="1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2" fontId="7" fillId="0" borderId="21" xfId="0" applyNumberFormat="1" applyFont="1" applyBorder="1" applyAlignment="1" applyProtection="1">
      <alignment horizontal="right" vertical="center" wrapText="1"/>
      <protection/>
    </xf>
    <xf numFmtId="42" fontId="7" fillId="32" borderId="21" xfId="0" applyNumberFormat="1" applyFont="1" applyFill="1" applyBorder="1" applyAlignment="1" applyProtection="1">
      <alignment vertical="center"/>
      <protection locked="0"/>
    </xf>
    <xf numFmtId="42" fontId="7" fillId="0" borderId="22" xfId="59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/>
      <protection/>
    </xf>
    <xf numFmtId="2" fontId="7" fillId="0" borderId="21" xfId="0" applyNumberFormat="1" applyFont="1" applyBorder="1" applyAlignment="1" applyProtection="1">
      <alignment horizontal="right" vertical="center"/>
      <protection/>
    </xf>
    <xf numFmtId="42" fontId="7" fillId="0" borderId="23" xfId="59" applyNumberFormat="1" applyFont="1" applyFill="1" applyBorder="1" applyAlignment="1" applyProtection="1">
      <alignment vertical="center"/>
      <protection/>
    </xf>
    <xf numFmtId="3" fontId="15" fillId="0" borderId="18" xfId="0" applyNumberFormat="1" applyFont="1" applyFill="1" applyBorder="1" applyAlignment="1" applyProtection="1">
      <alignment horizontal="center" vertical="center" textRotation="90" wrapText="1"/>
      <protection/>
    </xf>
    <xf numFmtId="49" fontId="17" fillId="0" borderId="20" xfId="0" applyNumberFormat="1" applyFont="1" applyFill="1" applyBorder="1" applyAlignment="1" applyProtection="1">
      <alignment horizontal="center" vertical="center"/>
      <protection/>
    </xf>
    <xf numFmtId="0" fontId="17" fillId="0" borderId="21" xfId="0" applyFont="1" applyFill="1" applyBorder="1" applyAlignment="1" applyProtection="1">
      <alignment horizontal="left" vertical="center" wrapText="1"/>
      <protection/>
    </xf>
    <xf numFmtId="0" fontId="17" fillId="0" borderId="21" xfId="0" applyFont="1" applyFill="1" applyBorder="1" applyAlignment="1" applyProtection="1">
      <alignment horizontal="left" vertical="center"/>
      <protection/>
    </xf>
    <xf numFmtId="42" fontId="17" fillId="0" borderId="22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42" fontId="17" fillId="0" borderId="23" xfId="0" applyNumberFormat="1" applyFont="1" applyFill="1" applyBorder="1" applyAlignment="1" applyProtection="1">
      <alignment/>
      <protection/>
    </xf>
    <xf numFmtId="49" fontId="7" fillId="0" borderId="20" xfId="56" applyNumberFormat="1" applyFont="1" applyFill="1" applyBorder="1" applyAlignment="1" applyProtection="1">
      <alignment horizontal="center" vertical="center" wrapText="1"/>
      <protection/>
    </xf>
    <xf numFmtId="49" fontId="7" fillId="0" borderId="21" xfId="56" applyNumberFormat="1" applyFont="1" applyFill="1" applyBorder="1" applyAlignment="1" applyProtection="1">
      <alignment horizontal="left" vertical="center" wrapText="1"/>
      <protection/>
    </xf>
    <xf numFmtId="2" fontId="7" fillId="0" borderId="21" xfId="56" applyNumberFormat="1" applyFont="1" applyFill="1" applyBorder="1" applyAlignment="1" applyProtection="1">
      <alignment horizontal="right" vertical="center" wrapText="1"/>
      <protection/>
    </xf>
    <xf numFmtId="42" fontId="7" fillId="32" borderId="21" xfId="56" applyNumberFormat="1" applyFont="1" applyFill="1" applyBorder="1" applyAlignment="1" applyProtection="1">
      <alignment horizontal="right" vertical="center" wrapText="1"/>
      <protection locked="0"/>
    </xf>
    <xf numFmtId="42" fontId="7" fillId="0" borderId="22" xfId="56" applyNumberFormat="1" applyFont="1" applyFill="1" applyBorder="1" applyAlignment="1" applyProtection="1">
      <alignment horizontal="right" vertical="center" wrapText="1"/>
      <protection/>
    </xf>
    <xf numFmtId="0" fontId="7" fillId="0" borderId="21" xfId="0" applyFont="1" applyBorder="1" applyAlignment="1" applyProtection="1">
      <alignment wrapText="1"/>
      <protection/>
    </xf>
    <xf numFmtId="42" fontId="7" fillId="0" borderId="23" xfId="56" applyNumberFormat="1" applyFont="1" applyFill="1" applyBorder="1" applyAlignment="1" applyProtection="1">
      <alignment horizontal="right" vertical="center" wrapText="1"/>
      <protection/>
    </xf>
    <xf numFmtId="0" fontId="7" fillId="0" borderId="21" xfId="0" applyFont="1" applyBorder="1" applyAlignment="1" applyProtection="1">
      <alignment horizontal="center" vertical="center"/>
      <protection/>
    </xf>
    <xf numFmtId="4" fontId="17" fillId="0" borderId="21" xfId="0" applyNumberFormat="1" applyFont="1" applyFill="1" applyBorder="1" applyAlignment="1" applyProtection="1">
      <alignment horizontal="right" vertical="center"/>
      <protection/>
    </xf>
    <xf numFmtId="44" fontId="17" fillId="32" borderId="21" xfId="0" applyNumberFormat="1" applyFont="1" applyFill="1" applyBorder="1" applyAlignment="1" applyProtection="1">
      <alignment vertical="center" wrapText="1"/>
      <protection locked="0"/>
    </xf>
    <xf numFmtId="0" fontId="17" fillId="0" borderId="21" xfId="0" applyNumberFormat="1" applyFont="1" applyFill="1" applyBorder="1" applyAlignment="1" applyProtection="1">
      <alignment horizontal="center" vertical="center"/>
      <protection/>
    </xf>
    <xf numFmtId="0" fontId="10" fillId="0" borderId="0" xfId="57" applyFont="1" applyFill="1" applyBorder="1" applyProtection="1">
      <alignment/>
      <protection/>
    </xf>
    <xf numFmtId="0" fontId="10" fillId="0" borderId="0" xfId="57" applyFont="1" applyFill="1" applyProtection="1">
      <alignment/>
      <protection/>
    </xf>
    <xf numFmtId="0" fontId="12" fillId="0" borderId="0" xfId="57" applyFont="1" applyFill="1" applyProtection="1">
      <alignment/>
      <protection/>
    </xf>
    <xf numFmtId="0" fontId="7" fillId="0" borderId="0" xfId="57" applyFont="1" applyFill="1" applyAlignment="1" applyProtection="1">
      <alignment wrapText="1"/>
      <protection/>
    </xf>
    <xf numFmtId="0" fontId="7" fillId="0" borderId="0" xfId="57" applyFont="1" applyFill="1" applyProtection="1">
      <alignment/>
      <protection/>
    </xf>
    <xf numFmtId="0" fontId="7" fillId="0" borderId="0" xfId="0" applyFont="1" applyFill="1" applyAlignment="1" applyProtection="1">
      <alignment/>
      <protection/>
    </xf>
    <xf numFmtId="42" fontId="10" fillId="0" borderId="0" xfId="57" applyNumberFormat="1" applyFont="1" applyFill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49" fontId="4" fillId="0" borderId="25" xfId="0" applyNumberFormat="1" applyFont="1" applyBorder="1" applyAlignment="1" applyProtection="1">
      <alignment horizontal="left" vertical="center" wrapText="1"/>
      <protection/>
    </xf>
    <xf numFmtId="49" fontId="4" fillId="0" borderId="26" xfId="0" applyNumberFormat="1" applyFont="1" applyBorder="1" applyAlignment="1" applyProtection="1">
      <alignment horizontal="left" vertical="center" wrapText="1"/>
      <protection/>
    </xf>
    <xf numFmtId="49" fontId="4" fillId="0" borderId="27" xfId="0" applyNumberFormat="1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49" fontId="4" fillId="32" borderId="28" xfId="0" applyNumberFormat="1" applyFont="1" applyFill="1" applyBorder="1" applyAlignment="1" applyProtection="1">
      <alignment horizontal="left" vertical="center" wrapText="1"/>
      <protection locked="0"/>
    </xf>
    <xf numFmtId="49" fontId="4" fillId="32" borderId="24" xfId="0" applyNumberFormat="1" applyFont="1" applyFill="1" applyBorder="1" applyAlignment="1" applyProtection="1">
      <alignment horizontal="left" vertical="center" wrapText="1"/>
      <protection locked="0"/>
    </xf>
    <xf numFmtId="49" fontId="4" fillId="32" borderId="29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right"/>
      <protection/>
    </xf>
    <xf numFmtId="0" fontId="9" fillId="0" borderId="1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42" fontId="3" fillId="0" borderId="0" xfId="59" applyNumberFormat="1" applyFont="1" applyFill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right"/>
      <protection/>
    </xf>
    <xf numFmtId="0" fontId="6" fillId="0" borderId="31" xfId="0" applyFont="1" applyFill="1" applyBorder="1" applyAlignment="1" applyProtection="1">
      <alignment horizontal="right"/>
      <protection/>
    </xf>
    <xf numFmtId="0" fontId="13" fillId="0" borderId="0" xfId="57" applyFont="1" applyFill="1" applyBorder="1" applyAlignment="1" applyProtection="1">
      <alignment horizontal="center" vertical="center"/>
      <protection/>
    </xf>
    <xf numFmtId="0" fontId="6" fillId="0" borderId="30" xfId="57" applyFont="1" applyFill="1" applyBorder="1" applyAlignment="1" applyProtection="1">
      <alignment horizontal="right"/>
      <protection/>
    </xf>
    <xf numFmtId="0" fontId="6" fillId="0" borderId="31" xfId="57" applyFont="1" applyFill="1" applyBorder="1" applyAlignment="1" applyProtection="1">
      <alignment horizontal="right"/>
      <protection/>
    </xf>
    <xf numFmtId="49" fontId="18" fillId="0" borderId="30" xfId="0" applyNumberFormat="1" applyFont="1" applyFill="1" applyBorder="1" applyAlignment="1" applyProtection="1">
      <alignment horizontal="right" vertical="top"/>
      <protection/>
    </xf>
    <xf numFmtId="49" fontId="18" fillId="0" borderId="31" xfId="0" applyNumberFormat="1" applyFont="1" applyFill="1" applyBorder="1" applyAlignment="1" applyProtection="1">
      <alignment horizontal="right" vertical="top"/>
      <protection/>
    </xf>
    <xf numFmtId="0" fontId="16" fillId="0" borderId="0" xfId="0" applyFont="1" applyFill="1" applyBorder="1" applyAlignment="1" applyProtection="1">
      <alignment horizontal="center" vertical="center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tárgyalásviaémász2" xfId="56"/>
    <cellStyle name="Normál_Viacolor_Felhősi" xfId="57"/>
    <cellStyle name="Összesen" xfId="58"/>
    <cellStyle name="Currency" xfId="59"/>
    <cellStyle name="Currency [0]" xfId="60"/>
    <cellStyle name="Pénznem 2" xfId="61"/>
    <cellStyle name="Rossz" xfId="62"/>
    <cellStyle name="Semleges" xfId="63"/>
    <cellStyle name="Számítás" xfId="64"/>
    <cellStyle name="Percent" xfId="65"/>
    <cellStyle name="Százalék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60" workbookViewId="0" topLeftCell="A1">
      <selection activeCell="C18" sqref="C18"/>
    </sheetView>
  </sheetViews>
  <sheetFormatPr defaultColWidth="9.00390625" defaultRowHeight="12.75"/>
  <cols>
    <col min="1" max="1" width="16.75390625" style="1" customWidth="1"/>
    <col min="2" max="2" width="27.125" style="1" customWidth="1"/>
    <col min="3" max="3" width="25.75390625" style="1" customWidth="1"/>
    <col min="4" max="6" width="23.75390625" style="1" customWidth="1"/>
    <col min="7" max="7" width="25.75390625" style="1" customWidth="1"/>
    <col min="8" max="16384" width="9.125" style="1" customWidth="1"/>
  </cols>
  <sheetData>
    <row r="1" spans="1:7" ht="30" customHeight="1" thickBot="1">
      <c r="A1" s="81" t="s">
        <v>28</v>
      </c>
      <c r="B1" s="81"/>
      <c r="C1" s="81"/>
      <c r="D1" s="81"/>
      <c r="E1" s="81"/>
      <c r="F1" s="81"/>
      <c r="G1" s="31"/>
    </row>
    <row r="2" spans="1:6" s="2" customFormat="1" ht="37.5" customHeight="1" thickBot="1">
      <c r="A2" s="11" t="s">
        <v>7</v>
      </c>
      <c r="B2" s="82" t="s">
        <v>123</v>
      </c>
      <c r="C2" s="83"/>
      <c r="D2" s="83"/>
      <c r="E2" s="83"/>
      <c r="F2" s="84"/>
    </row>
    <row r="3" spans="1:6" s="2" customFormat="1" ht="30" customHeight="1" thickBot="1">
      <c r="A3" s="11" t="s">
        <v>50</v>
      </c>
      <c r="B3" s="82" t="s">
        <v>40</v>
      </c>
      <c r="C3" s="83"/>
      <c r="D3" s="83"/>
      <c r="E3" s="83"/>
      <c r="F3" s="84"/>
    </row>
    <row r="4" spans="1:6" s="2" customFormat="1" ht="30" customHeight="1" thickBot="1">
      <c r="A4" s="12" t="s">
        <v>29</v>
      </c>
      <c r="B4" s="85" t="s">
        <v>124</v>
      </c>
      <c r="C4" s="86"/>
      <c r="D4" s="86"/>
      <c r="E4" s="86"/>
      <c r="F4" s="87"/>
    </row>
    <row r="5" spans="1:6" s="2" customFormat="1" ht="30" customHeight="1" thickBot="1">
      <c r="A5" s="13" t="s">
        <v>32</v>
      </c>
      <c r="B5" s="88"/>
      <c r="C5" s="89"/>
      <c r="D5" s="89"/>
      <c r="E5" s="89"/>
      <c r="F5" s="90"/>
    </row>
    <row r="6" spans="3:5" s="2" customFormat="1" ht="16.5" thickBot="1">
      <c r="C6" s="3"/>
      <c r="D6" s="3"/>
      <c r="E6" s="3"/>
    </row>
    <row r="7" spans="2:4" s="4" customFormat="1" ht="16.5" thickBot="1">
      <c r="B7" s="5"/>
      <c r="C7" s="6"/>
      <c r="D7" s="14" t="s">
        <v>37</v>
      </c>
    </row>
    <row r="8" spans="2:4" ht="17.25" thickBot="1" thickTop="1">
      <c r="B8" s="93" t="s">
        <v>30</v>
      </c>
      <c r="C8" s="94"/>
      <c r="D8" s="15">
        <f>'Technológiai tételek'!G44</f>
        <v>0</v>
      </c>
    </row>
    <row r="9" spans="2:4" ht="16.5" thickBot="1">
      <c r="B9" s="95" t="s">
        <v>49</v>
      </c>
      <c r="C9" s="94"/>
      <c r="D9" s="16">
        <f>'Különleges tételek'!F8</f>
        <v>0</v>
      </c>
    </row>
    <row r="10" spans="2:4" s="7" customFormat="1" ht="16.5" thickBot="1">
      <c r="B10" s="95" t="s">
        <v>48</v>
      </c>
      <c r="C10" s="94"/>
      <c r="D10" s="16">
        <f>Anyaglista!G9</f>
        <v>0</v>
      </c>
    </row>
    <row r="11" spans="2:4" s="8" customFormat="1" ht="18.75" thickBot="1">
      <c r="B11" s="91" t="s">
        <v>31</v>
      </c>
      <c r="C11" s="92"/>
      <c r="D11" s="17">
        <f>SUM(D8:D10)</f>
        <v>0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</sheetData>
  <sheetProtection password="F0C0" sheet="1" objects="1" scenarios="1"/>
  <mergeCells count="9">
    <mergeCell ref="A1:F1"/>
    <mergeCell ref="B2:F2"/>
    <mergeCell ref="B3:F3"/>
    <mergeCell ref="B4:F4"/>
    <mergeCell ref="B5:F5"/>
    <mergeCell ref="B11:C11"/>
    <mergeCell ref="B8:C8"/>
    <mergeCell ref="B9:C9"/>
    <mergeCell ref="B10:C10"/>
  </mergeCells>
  <printOptions/>
  <pageMargins left="0.3937007874015748" right="0.3937007874015748" top="0.8661417322834646" bottom="0.5905511811023623" header="0.31496062992125984" footer="0.31496062992125984"/>
  <pageSetup horizontalDpi="600" verticalDpi="600" orientation="landscape" paperSize="9" r:id="rId1"/>
  <headerFooter alignWithMargins="0">
    <oddFooter>&amp;C&amp;P/&amp;N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60" workbookViewId="0" topLeftCell="A1">
      <selection activeCell="C18" sqref="C18"/>
    </sheetView>
  </sheetViews>
  <sheetFormatPr defaultColWidth="9.00390625" defaultRowHeight="12.75"/>
  <cols>
    <col min="1" max="1" width="5.75390625" style="9" customWidth="1"/>
    <col min="2" max="2" width="12.625" style="9" customWidth="1"/>
    <col min="3" max="3" width="60.75390625" style="10" customWidth="1"/>
    <col min="4" max="4" width="8.375" style="10" bestFit="1" customWidth="1"/>
    <col min="5" max="5" width="7.875" style="10" customWidth="1"/>
    <col min="6" max="6" width="21.375" style="19" customWidth="1"/>
    <col min="7" max="7" width="21.375" style="20" customWidth="1"/>
    <col min="8" max="16384" width="9.125" style="10" customWidth="1"/>
  </cols>
  <sheetData>
    <row r="1" spans="1:7" ht="30" customHeight="1" thickBot="1">
      <c r="A1" s="97" t="s">
        <v>39</v>
      </c>
      <c r="B1" s="97"/>
      <c r="C1" s="97"/>
      <c r="D1" s="97"/>
      <c r="E1" s="97"/>
      <c r="F1" s="97"/>
      <c r="G1" s="97"/>
    </row>
    <row r="2" spans="1:7" s="18" customFormat="1" ht="78.75" customHeight="1">
      <c r="A2" s="32" t="s">
        <v>5</v>
      </c>
      <c r="B2" s="33" t="s">
        <v>33</v>
      </c>
      <c r="C2" s="33" t="s">
        <v>34</v>
      </c>
      <c r="D2" s="34" t="s">
        <v>27</v>
      </c>
      <c r="E2" s="34" t="s">
        <v>35</v>
      </c>
      <c r="F2" s="35" t="s">
        <v>36</v>
      </c>
      <c r="G2" s="36" t="s">
        <v>37</v>
      </c>
    </row>
    <row r="3" spans="1:7" s="51" customFormat="1" ht="15.75" customHeight="1">
      <c r="A3" s="46" t="s">
        <v>20</v>
      </c>
      <c r="B3" s="69" t="s">
        <v>99</v>
      </c>
      <c r="C3" s="47" t="s">
        <v>100</v>
      </c>
      <c r="D3" s="48">
        <v>795</v>
      </c>
      <c r="E3" s="47" t="s">
        <v>63</v>
      </c>
      <c r="F3" s="49"/>
      <c r="G3" s="50">
        <f aca="true" t="shared" si="0" ref="G3:G43">D3*F3</f>
        <v>0</v>
      </c>
    </row>
    <row r="4" spans="1:7" s="51" customFormat="1" ht="15.75" customHeight="1">
      <c r="A4" s="46" t="s">
        <v>21</v>
      </c>
      <c r="B4" s="69" t="s">
        <v>101</v>
      </c>
      <c r="C4" s="47" t="s">
        <v>102</v>
      </c>
      <c r="D4" s="52">
        <v>97</v>
      </c>
      <c r="E4" s="47" t="s">
        <v>46</v>
      </c>
      <c r="F4" s="49"/>
      <c r="G4" s="50">
        <f t="shared" si="0"/>
        <v>0</v>
      </c>
    </row>
    <row r="5" spans="1:7" s="51" customFormat="1" ht="15.75" customHeight="1">
      <c r="A5" s="46" t="s">
        <v>17</v>
      </c>
      <c r="B5" s="69" t="s">
        <v>125</v>
      </c>
      <c r="C5" s="47" t="s">
        <v>126</v>
      </c>
      <c r="D5" s="48">
        <v>97</v>
      </c>
      <c r="E5" s="47" t="s">
        <v>46</v>
      </c>
      <c r="F5" s="49"/>
      <c r="G5" s="50">
        <f t="shared" si="0"/>
        <v>0</v>
      </c>
    </row>
    <row r="6" spans="1:7" s="51" customFormat="1" ht="15.75" customHeight="1">
      <c r="A6" s="46" t="s">
        <v>10</v>
      </c>
      <c r="B6" s="69" t="s">
        <v>82</v>
      </c>
      <c r="C6" s="47" t="s">
        <v>83</v>
      </c>
      <c r="D6" s="52">
        <v>59</v>
      </c>
      <c r="E6" s="47" t="s">
        <v>63</v>
      </c>
      <c r="F6" s="49"/>
      <c r="G6" s="50">
        <f t="shared" si="0"/>
        <v>0</v>
      </c>
    </row>
    <row r="7" spans="1:7" s="51" customFormat="1" ht="15.75" customHeight="1">
      <c r="A7" s="46" t="s">
        <v>11</v>
      </c>
      <c r="B7" s="69" t="s">
        <v>94</v>
      </c>
      <c r="C7" s="47" t="s">
        <v>95</v>
      </c>
      <c r="D7" s="52">
        <v>39</v>
      </c>
      <c r="E7" s="47" t="s">
        <v>63</v>
      </c>
      <c r="F7" s="49"/>
      <c r="G7" s="50">
        <f t="shared" si="0"/>
        <v>0</v>
      </c>
    </row>
    <row r="8" spans="1:7" s="51" customFormat="1" ht="15.75" customHeight="1">
      <c r="A8" s="46" t="s">
        <v>16</v>
      </c>
      <c r="B8" s="69" t="s">
        <v>84</v>
      </c>
      <c r="C8" s="47" t="s">
        <v>85</v>
      </c>
      <c r="D8" s="52">
        <v>59</v>
      </c>
      <c r="E8" s="47" t="s">
        <v>63</v>
      </c>
      <c r="F8" s="49"/>
      <c r="G8" s="50">
        <f t="shared" si="0"/>
        <v>0</v>
      </c>
    </row>
    <row r="9" spans="1:7" s="51" customFormat="1" ht="15.75" customHeight="1">
      <c r="A9" s="46" t="s">
        <v>19</v>
      </c>
      <c r="B9" s="69" t="s">
        <v>86</v>
      </c>
      <c r="C9" s="47" t="s">
        <v>87</v>
      </c>
      <c r="D9" s="52">
        <v>39</v>
      </c>
      <c r="E9" s="47" t="s">
        <v>63</v>
      </c>
      <c r="F9" s="49"/>
      <c r="G9" s="50">
        <f t="shared" si="0"/>
        <v>0</v>
      </c>
    </row>
    <row r="10" spans="1:7" s="51" customFormat="1" ht="15.75" customHeight="1">
      <c r="A10" s="46" t="s">
        <v>15</v>
      </c>
      <c r="B10" s="69" t="s">
        <v>41</v>
      </c>
      <c r="C10" s="47" t="s">
        <v>42</v>
      </c>
      <c r="D10" s="52">
        <v>31.5</v>
      </c>
      <c r="E10" s="47" t="s">
        <v>45</v>
      </c>
      <c r="F10" s="49"/>
      <c r="G10" s="50">
        <f t="shared" si="0"/>
        <v>0</v>
      </c>
    </row>
    <row r="11" spans="1:7" s="51" customFormat="1" ht="15.75" customHeight="1">
      <c r="A11" s="46" t="s">
        <v>18</v>
      </c>
      <c r="B11" s="69" t="s">
        <v>43</v>
      </c>
      <c r="C11" s="47" t="s">
        <v>44</v>
      </c>
      <c r="D11" s="52">
        <v>21.4</v>
      </c>
      <c r="E11" s="47" t="s">
        <v>45</v>
      </c>
      <c r="F11" s="49"/>
      <c r="G11" s="50">
        <f t="shared" si="0"/>
        <v>0</v>
      </c>
    </row>
    <row r="12" spans="1:7" s="51" customFormat="1" ht="15.75" customHeight="1">
      <c r="A12" s="46" t="s">
        <v>8</v>
      </c>
      <c r="B12" s="69" t="s">
        <v>51</v>
      </c>
      <c r="C12" s="47" t="s">
        <v>52</v>
      </c>
      <c r="D12" s="52">
        <v>38.8</v>
      </c>
      <c r="E12" s="47" t="s">
        <v>63</v>
      </c>
      <c r="F12" s="49"/>
      <c r="G12" s="50">
        <f t="shared" si="0"/>
        <v>0</v>
      </c>
    </row>
    <row r="13" spans="1:7" s="51" customFormat="1" ht="15.75" customHeight="1">
      <c r="A13" s="46" t="s">
        <v>12</v>
      </c>
      <c r="B13" s="69" t="s">
        <v>53</v>
      </c>
      <c r="C13" s="47" t="s">
        <v>54</v>
      </c>
      <c r="D13" s="52">
        <v>25.5</v>
      </c>
      <c r="E13" s="47" t="s">
        <v>45</v>
      </c>
      <c r="F13" s="49"/>
      <c r="G13" s="50">
        <f t="shared" si="0"/>
        <v>0</v>
      </c>
    </row>
    <row r="14" spans="1:7" s="51" customFormat="1" ht="15.75" customHeight="1">
      <c r="A14" s="46" t="s">
        <v>13</v>
      </c>
      <c r="B14" s="69" t="s">
        <v>103</v>
      </c>
      <c r="C14" s="47" t="s">
        <v>104</v>
      </c>
      <c r="D14" s="52">
        <v>1</v>
      </c>
      <c r="E14" s="47" t="s">
        <v>47</v>
      </c>
      <c r="F14" s="49"/>
      <c r="G14" s="50">
        <f t="shared" si="0"/>
        <v>0</v>
      </c>
    </row>
    <row r="15" spans="1:7" s="51" customFormat="1" ht="15.75" customHeight="1">
      <c r="A15" s="46" t="s">
        <v>3</v>
      </c>
      <c r="B15" s="69" t="s">
        <v>127</v>
      </c>
      <c r="C15" s="47" t="s">
        <v>128</v>
      </c>
      <c r="D15" s="52">
        <v>95</v>
      </c>
      <c r="E15" s="47" t="s">
        <v>46</v>
      </c>
      <c r="F15" s="49"/>
      <c r="G15" s="50">
        <f t="shared" si="0"/>
        <v>0</v>
      </c>
    </row>
    <row r="16" spans="1:7" s="51" customFormat="1" ht="15.75" customHeight="1">
      <c r="A16" s="46" t="s">
        <v>4</v>
      </c>
      <c r="B16" s="69" t="s">
        <v>129</v>
      </c>
      <c r="C16" s="47" t="s">
        <v>130</v>
      </c>
      <c r="D16" s="52">
        <v>95</v>
      </c>
      <c r="E16" s="47" t="s">
        <v>46</v>
      </c>
      <c r="F16" s="49"/>
      <c r="G16" s="50">
        <f t="shared" si="0"/>
        <v>0</v>
      </c>
    </row>
    <row r="17" spans="1:7" s="51" customFormat="1" ht="15.75" customHeight="1">
      <c r="A17" s="46" t="s">
        <v>0</v>
      </c>
      <c r="B17" s="69" t="s">
        <v>55</v>
      </c>
      <c r="C17" s="47" t="s">
        <v>56</v>
      </c>
      <c r="D17" s="52">
        <v>95</v>
      </c>
      <c r="E17" s="47" t="s">
        <v>46</v>
      </c>
      <c r="F17" s="49"/>
      <c r="G17" s="50">
        <f t="shared" si="0"/>
        <v>0</v>
      </c>
    </row>
    <row r="18" spans="1:7" s="51" customFormat="1" ht="15.75" customHeight="1">
      <c r="A18" s="46" t="s">
        <v>1</v>
      </c>
      <c r="B18" s="69" t="s">
        <v>96</v>
      </c>
      <c r="C18" s="47" t="s">
        <v>97</v>
      </c>
      <c r="D18" s="52">
        <v>11</v>
      </c>
      <c r="E18" s="47" t="s">
        <v>47</v>
      </c>
      <c r="F18" s="49"/>
      <c r="G18" s="50">
        <f t="shared" si="0"/>
        <v>0</v>
      </c>
    </row>
    <row r="19" spans="1:7" s="51" customFormat="1" ht="15.75" customHeight="1">
      <c r="A19" s="46" t="s">
        <v>23</v>
      </c>
      <c r="B19" s="69" t="s">
        <v>131</v>
      </c>
      <c r="C19" s="47" t="s">
        <v>132</v>
      </c>
      <c r="D19" s="52">
        <v>15</v>
      </c>
      <c r="E19" s="47" t="s">
        <v>46</v>
      </c>
      <c r="F19" s="49"/>
      <c r="G19" s="50">
        <f t="shared" si="0"/>
        <v>0</v>
      </c>
    </row>
    <row r="20" spans="1:7" s="51" customFormat="1" ht="15.75" customHeight="1">
      <c r="A20" s="46" t="s">
        <v>24</v>
      </c>
      <c r="B20" s="69" t="s">
        <v>133</v>
      </c>
      <c r="C20" s="47" t="s">
        <v>134</v>
      </c>
      <c r="D20" s="52">
        <v>95</v>
      </c>
      <c r="E20" s="47" t="s">
        <v>46</v>
      </c>
      <c r="F20" s="49"/>
      <c r="G20" s="50">
        <f t="shared" si="0"/>
        <v>0</v>
      </c>
    </row>
    <row r="21" spans="1:7" s="51" customFormat="1" ht="15.75" customHeight="1">
      <c r="A21" s="46" t="s">
        <v>14</v>
      </c>
      <c r="B21" s="69" t="s">
        <v>135</v>
      </c>
      <c r="C21" s="47" t="s">
        <v>136</v>
      </c>
      <c r="D21" s="52">
        <v>15</v>
      </c>
      <c r="E21" s="47" t="s">
        <v>46</v>
      </c>
      <c r="F21" s="49"/>
      <c r="G21" s="50">
        <f t="shared" si="0"/>
        <v>0</v>
      </c>
    </row>
    <row r="22" spans="1:7" s="51" customFormat="1" ht="15.75" customHeight="1">
      <c r="A22" s="46" t="s">
        <v>22</v>
      </c>
      <c r="B22" s="69" t="s">
        <v>137</v>
      </c>
      <c r="C22" s="47" t="s">
        <v>138</v>
      </c>
      <c r="D22" s="52">
        <v>95</v>
      </c>
      <c r="E22" s="47" t="s">
        <v>46</v>
      </c>
      <c r="F22" s="49"/>
      <c r="G22" s="50">
        <f t="shared" si="0"/>
        <v>0</v>
      </c>
    </row>
    <row r="23" spans="1:7" s="51" customFormat="1" ht="15.75" customHeight="1">
      <c r="A23" s="46" t="s">
        <v>2</v>
      </c>
      <c r="B23" s="69" t="s">
        <v>88</v>
      </c>
      <c r="C23" s="47" t="s">
        <v>89</v>
      </c>
      <c r="D23" s="52">
        <v>97</v>
      </c>
      <c r="E23" s="47" t="s">
        <v>46</v>
      </c>
      <c r="F23" s="49"/>
      <c r="G23" s="50">
        <f t="shared" si="0"/>
        <v>0</v>
      </c>
    </row>
    <row r="24" spans="1:7" s="51" customFormat="1" ht="15.75" customHeight="1">
      <c r="A24" s="46" t="s">
        <v>57</v>
      </c>
      <c r="B24" s="69" t="s">
        <v>98</v>
      </c>
      <c r="C24" s="47" t="s">
        <v>139</v>
      </c>
      <c r="D24" s="52">
        <v>6</v>
      </c>
      <c r="E24" s="47" t="s">
        <v>47</v>
      </c>
      <c r="F24" s="49"/>
      <c r="G24" s="50">
        <f t="shared" si="0"/>
        <v>0</v>
      </c>
    </row>
    <row r="25" spans="1:7" s="51" customFormat="1" ht="15.75" customHeight="1">
      <c r="A25" s="46" t="s">
        <v>58</v>
      </c>
      <c r="B25" s="69" t="s">
        <v>105</v>
      </c>
      <c r="C25" s="47" t="s">
        <v>106</v>
      </c>
      <c r="D25" s="52">
        <v>1</v>
      </c>
      <c r="E25" s="47" t="s">
        <v>47</v>
      </c>
      <c r="F25" s="49"/>
      <c r="G25" s="50">
        <f t="shared" si="0"/>
        <v>0</v>
      </c>
    </row>
    <row r="26" spans="1:7" s="51" customFormat="1" ht="15.75" customHeight="1">
      <c r="A26" s="46" t="s">
        <v>59</v>
      </c>
      <c r="B26" s="69" t="s">
        <v>140</v>
      </c>
      <c r="C26" s="47" t="s">
        <v>141</v>
      </c>
      <c r="D26" s="52">
        <v>6</v>
      </c>
      <c r="E26" s="47" t="s">
        <v>47</v>
      </c>
      <c r="F26" s="49"/>
      <c r="G26" s="50">
        <f t="shared" si="0"/>
        <v>0</v>
      </c>
    </row>
    <row r="27" spans="1:7" s="51" customFormat="1" ht="15.75" customHeight="1">
      <c r="A27" s="46" t="s">
        <v>60</v>
      </c>
      <c r="B27" s="69" t="s">
        <v>142</v>
      </c>
      <c r="C27" s="47" t="s">
        <v>143</v>
      </c>
      <c r="D27" s="52">
        <v>6</v>
      </c>
      <c r="E27" s="47" t="s">
        <v>47</v>
      </c>
      <c r="F27" s="49"/>
      <c r="G27" s="50">
        <f t="shared" si="0"/>
        <v>0</v>
      </c>
    </row>
    <row r="28" spans="1:7" s="51" customFormat="1" ht="15.75" customHeight="1">
      <c r="A28" s="46" t="s">
        <v>61</v>
      </c>
      <c r="B28" s="69" t="s">
        <v>144</v>
      </c>
      <c r="C28" s="47" t="s">
        <v>145</v>
      </c>
      <c r="D28" s="52">
        <v>6</v>
      </c>
      <c r="E28" s="47" t="s">
        <v>47</v>
      </c>
      <c r="F28" s="49"/>
      <c r="G28" s="50">
        <f t="shared" si="0"/>
        <v>0</v>
      </c>
    </row>
    <row r="29" spans="1:7" s="51" customFormat="1" ht="15.75" customHeight="1">
      <c r="A29" s="46" t="s">
        <v>62</v>
      </c>
      <c r="B29" s="69" t="s">
        <v>146</v>
      </c>
      <c r="C29" s="47" t="s">
        <v>147</v>
      </c>
      <c r="D29" s="52">
        <v>6</v>
      </c>
      <c r="E29" s="47" t="s">
        <v>47</v>
      </c>
      <c r="F29" s="49"/>
      <c r="G29" s="50">
        <f t="shared" si="0"/>
        <v>0</v>
      </c>
    </row>
    <row r="30" spans="1:7" s="51" customFormat="1" ht="15.75" customHeight="1">
      <c r="A30" s="46" t="s">
        <v>68</v>
      </c>
      <c r="B30" s="69" t="s">
        <v>148</v>
      </c>
      <c r="C30" s="47" t="s">
        <v>149</v>
      </c>
      <c r="D30" s="52">
        <v>6</v>
      </c>
      <c r="E30" s="47" t="s">
        <v>47</v>
      </c>
      <c r="F30" s="49"/>
      <c r="G30" s="50">
        <f t="shared" si="0"/>
        <v>0</v>
      </c>
    </row>
    <row r="31" spans="1:7" s="51" customFormat="1" ht="15.75" customHeight="1">
      <c r="A31" s="46" t="s">
        <v>69</v>
      </c>
      <c r="B31" s="69" t="s">
        <v>107</v>
      </c>
      <c r="C31" s="47" t="s">
        <v>108</v>
      </c>
      <c r="D31" s="52">
        <v>6</v>
      </c>
      <c r="E31" s="47" t="s">
        <v>47</v>
      </c>
      <c r="F31" s="49"/>
      <c r="G31" s="50">
        <f t="shared" si="0"/>
        <v>0</v>
      </c>
    </row>
    <row r="32" spans="1:7" s="51" customFormat="1" ht="15.75" customHeight="1">
      <c r="A32" s="46" t="s">
        <v>70</v>
      </c>
      <c r="B32" s="69" t="s">
        <v>150</v>
      </c>
      <c r="C32" s="47" t="s">
        <v>151</v>
      </c>
      <c r="D32" s="52">
        <v>6</v>
      </c>
      <c r="E32" s="47" t="s">
        <v>47</v>
      </c>
      <c r="F32" s="49"/>
      <c r="G32" s="50">
        <f t="shared" si="0"/>
        <v>0</v>
      </c>
    </row>
    <row r="33" spans="1:7" s="51" customFormat="1" ht="15.75" customHeight="1">
      <c r="A33" s="46" t="s">
        <v>71</v>
      </c>
      <c r="B33" s="69" t="s">
        <v>152</v>
      </c>
      <c r="C33" s="47" t="s">
        <v>153</v>
      </c>
      <c r="D33" s="52">
        <v>6</v>
      </c>
      <c r="E33" s="47" t="s">
        <v>47</v>
      </c>
      <c r="F33" s="49"/>
      <c r="G33" s="50">
        <f t="shared" si="0"/>
        <v>0</v>
      </c>
    </row>
    <row r="34" spans="1:7" s="51" customFormat="1" ht="15.75" customHeight="1">
      <c r="A34" s="46" t="s">
        <v>72</v>
      </c>
      <c r="B34" s="69" t="s">
        <v>154</v>
      </c>
      <c r="C34" s="47" t="s">
        <v>155</v>
      </c>
      <c r="D34" s="52">
        <v>6</v>
      </c>
      <c r="E34" s="47" t="s">
        <v>47</v>
      </c>
      <c r="F34" s="49"/>
      <c r="G34" s="50">
        <f t="shared" si="0"/>
        <v>0</v>
      </c>
    </row>
    <row r="35" spans="1:7" s="51" customFormat="1" ht="15.75" customHeight="1">
      <c r="A35" s="46" t="s">
        <v>73</v>
      </c>
      <c r="B35" s="69" t="s">
        <v>156</v>
      </c>
      <c r="C35" s="47" t="s">
        <v>157</v>
      </c>
      <c r="D35" s="52">
        <v>7</v>
      </c>
      <c r="E35" s="47" t="s">
        <v>47</v>
      </c>
      <c r="F35" s="49"/>
      <c r="G35" s="50">
        <f t="shared" si="0"/>
        <v>0</v>
      </c>
    </row>
    <row r="36" spans="1:7" s="51" customFormat="1" ht="15.75" customHeight="1">
      <c r="A36" s="46" t="s">
        <v>74</v>
      </c>
      <c r="B36" s="69" t="s">
        <v>158</v>
      </c>
      <c r="C36" s="47" t="s">
        <v>159</v>
      </c>
      <c r="D36" s="52">
        <v>6</v>
      </c>
      <c r="E36" s="47" t="s">
        <v>47</v>
      </c>
      <c r="F36" s="49"/>
      <c r="G36" s="50">
        <f t="shared" si="0"/>
        <v>0</v>
      </c>
    </row>
    <row r="37" spans="1:7" s="51" customFormat="1" ht="15.75" customHeight="1">
      <c r="A37" s="46" t="s">
        <v>75</v>
      </c>
      <c r="B37" s="69" t="s">
        <v>160</v>
      </c>
      <c r="C37" s="47" t="s">
        <v>161</v>
      </c>
      <c r="D37" s="52">
        <v>1</v>
      </c>
      <c r="E37" s="47" t="s">
        <v>47</v>
      </c>
      <c r="F37" s="49"/>
      <c r="G37" s="50">
        <f t="shared" si="0"/>
        <v>0</v>
      </c>
    </row>
    <row r="38" spans="1:7" s="51" customFormat="1" ht="15.75" customHeight="1">
      <c r="A38" s="46" t="s">
        <v>76</v>
      </c>
      <c r="B38" s="69" t="s">
        <v>90</v>
      </c>
      <c r="C38" s="47" t="s">
        <v>91</v>
      </c>
      <c r="D38" s="52">
        <v>1</v>
      </c>
      <c r="E38" s="47" t="s">
        <v>47</v>
      </c>
      <c r="F38" s="49"/>
      <c r="G38" s="50">
        <f t="shared" si="0"/>
        <v>0</v>
      </c>
    </row>
    <row r="39" spans="1:7" s="51" customFormat="1" ht="15.75" customHeight="1">
      <c r="A39" s="46" t="s">
        <v>77</v>
      </c>
      <c r="B39" s="69" t="s">
        <v>109</v>
      </c>
      <c r="C39" s="47" t="s">
        <v>110</v>
      </c>
      <c r="D39" s="52">
        <v>1</v>
      </c>
      <c r="E39" s="47" t="s">
        <v>47</v>
      </c>
      <c r="F39" s="49"/>
      <c r="G39" s="50">
        <f t="shared" si="0"/>
        <v>0</v>
      </c>
    </row>
    <row r="40" spans="1:7" s="51" customFormat="1" ht="15.75" customHeight="1">
      <c r="A40" s="46" t="s">
        <v>78</v>
      </c>
      <c r="B40" s="69" t="s">
        <v>111</v>
      </c>
      <c r="C40" s="47" t="s">
        <v>112</v>
      </c>
      <c r="D40" s="52">
        <v>1</v>
      </c>
      <c r="E40" s="47" t="s">
        <v>47</v>
      </c>
      <c r="F40" s="49"/>
      <c r="G40" s="50">
        <f t="shared" si="0"/>
        <v>0</v>
      </c>
    </row>
    <row r="41" spans="1:7" s="51" customFormat="1" ht="15.75" customHeight="1">
      <c r="A41" s="46" t="s">
        <v>79</v>
      </c>
      <c r="B41" s="69" t="s">
        <v>113</v>
      </c>
      <c r="C41" s="47" t="s">
        <v>114</v>
      </c>
      <c r="D41" s="52">
        <v>100</v>
      </c>
      <c r="E41" s="47" t="s">
        <v>117</v>
      </c>
      <c r="F41" s="49"/>
      <c r="G41" s="50">
        <f t="shared" si="0"/>
        <v>0</v>
      </c>
    </row>
    <row r="42" spans="1:7" s="51" customFormat="1" ht="15.75" customHeight="1">
      <c r="A42" s="46" t="s">
        <v>80</v>
      </c>
      <c r="B42" s="69" t="s">
        <v>115</v>
      </c>
      <c r="C42" s="47" t="s">
        <v>116</v>
      </c>
      <c r="D42" s="52">
        <v>2</v>
      </c>
      <c r="E42" s="47" t="s">
        <v>118</v>
      </c>
      <c r="F42" s="49"/>
      <c r="G42" s="50">
        <f t="shared" si="0"/>
        <v>0</v>
      </c>
    </row>
    <row r="43" spans="1:7" s="51" customFormat="1" ht="15.75" customHeight="1">
      <c r="A43" s="46" t="s">
        <v>81</v>
      </c>
      <c r="B43" s="69" t="s">
        <v>162</v>
      </c>
      <c r="C43" s="47" t="s">
        <v>163</v>
      </c>
      <c r="D43" s="52">
        <v>10</v>
      </c>
      <c r="E43" s="47" t="s">
        <v>47</v>
      </c>
      <c r="F43" s="49"/>
      <c r="G43" s="50">
        <f t="shared" si="0"/>
        <v>0</v>
      </c>
    </row>
    <row r="44" spans="1:7" s="51" customFormat="1" ht="15.75" customHeight="1" thickBot="1">
      <c r="A44" s="98" t="s">
        <v>31</v>
      </c>
      <c r="B44" s="99"/>
      <c r="C44" s="99"/>
      <c r="D44" s="99"/>
      <c r="E44" s="99"/>
      <c r="F44" s="99"/>
      <c r="G44" s="53">
        <f>SUM(G3:G43)</f>
        <v>0</v>
      </c>
    </row>
    <row r="53" spans="5:6" ht="12.75">
      <c r="E53" s="96"/>
      <c r="F53" s="96"/>
    </row>
    <row r="54" spans="5:6" ht="12.75">
      <c r="E54" s="19"/>
      <c r="F54" s="20"/>
    </row>
    <row r="55" spans="5:6" ht="12.75">
      <c r="E55" s="19"/>
      <c r="F55" s="20"/>
    </row>
    <row r="56" spans="5:6" ht="12.75">
      <c r="E56" s="19"/>
      <c r="F56" s="20"/>
    </row>
    <row r="57" spans="5:6" ht="12.75">
      <c r="E57" s="19"/>
      <c r="F57" s="20"/>
    </row>
    <row r="58" spans="5:6" ht="12.75">
      <c r="E58" s="19"/>
      <c r="F58" s="20"/>
    </row>
    <row r="59" spans="5:6" ht="12.75">
      <c r="E59" s="19"/>
      <c r="F59" s="20"/>
    </row>
  </sheetData>
  <sheetProtection password="F0C0" sheet="1" objects="1" scenarios="1"/>
  <mergeCells count="3">
    <mergeCell ref="E53:F53"/>
    <mergeCell ref="A1:G1"/>
    <mergeCell ref="A44:F44"/>
  </mergeCells>
  <dataValidations count="1">
    <dataValidation type="whole" allowBlank="1" showInputMessage="1" showErrorMessage="1" sqref="F3:F43">
      <formula1>1</formula1>
      <formula2>1000000</formula2>
    </dataValidation>
  </dataValidations>
  <printOptions/>
  <pageMargins left="0.3937007874015748" right="0.3937007874015748" top="0.8661417322834646" bottom="0.5905511811023623" header="0.31496062992125984" footer="0.31496062992125984"/>
  <pageSetup horizontalDpi="600" verticalDpi="600" orientation="landscape" paperSize="9" r:id="rId1"/>
  <headerFooter alignWithMargins="0">
    <oddHeader>&amp;LMunka címe: Bp., V. ker. Kossuth tér déli felhajtó, közvilágítási kábelhálózat rekonstrukciója
Beruházó: BDK Kft.
Tervező: Impulzív Kft.</oddHeader>
    <oddFooter>&amp;C&amp;P/&amp;N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60" workbookViewId="0" topLeftCell="A1">
      <selection activeCell="B35" sqref="B35"/>
    </sheetView>
  </sheetViews>
  <sheetFormatPr defaultColWidth="9.00390625" defaultRowHeight="12.75"/>
  <cols>
    <col min="1" max="1" width="5.75390625" style="74" customWidth="1"/>
    <col min="2" max="2" width="77.25390625" style="74" customWidth="1"/>
    <col min="3" max="3" width="8.25390625" style="74" bestFit="1" customWidth="1"/>
    <col min="4" max="4" width="7.625" style="74" bestFit="1" customWidth="1"/>
    <col min="5" max="6" width="21.375" style="79" customWidth="1"/>
    <col min="7" max="8" width="9.125" style="74" customWidth="1"/>
    <col min="9" max="9" width="9.375" style="74" bestFit="1" customWidth="1"/>
    <col min="10" max="16384" width="9.125" style="74" customWidth="1"/>
  </cols>
  <sheetData>
    <row r="1" spans="1:7" ht="29.25" customHeight="1" thickBot="1">
      <c r="A1" s="100" t="s">
        <v>25</v>
      </c>
      <c r="B1" s="100"/>
      <c r="C1" s="100"/>
      <c r="D1" s="100"/>
      <c r="E1" s="100"/>
      <c r="F1" s="100"/>
      <c r="G1" s="73"/>
    </row>
    <row r="2" spans="1:6" s="75" customFormat="1" ht="79.5" customHeight="1">
      <c r="A2" s="42" t="s">
        <v>5</v>
      </c>
      <c r="B2" s="43" t="s">
        <v>26</v>
      </c>
      <c r="C2" s="44" t="s">
        <v>27</v>
      </c>
      <c r="D2" s="44" t="s">
        <v>35</v>
      </c>
      <c r="E2" s="43" t="s">
        <v>36</v>
      </c>
      <c r="F2" s="45" t="s">
        <v>37</v>
      </c>
    </row>
    <row r="3" spans="1:6" s="76" customFormat="1" ht="15.75" customHeight="1">
      <c r="A3" s="62" t="s">
        <v>20</v>
      </c>
      <c r="B3" s="63" t="s">
        <v>164</v>
      </c>
      <c r="C3" s="64">
        <v>4</v>
      </c>
      <c r="D3" s="63" t="s">
        <v>46</v>
      </c>
      <c r="E3" s="65"/>
      <c r="F3" s="66">
        <f>C3*E3</f>
        <v>0</v>
      </c>
    </row>
    <row r="4" spans="1:6" s="76" customFormat="1" ht="14.25">
      <c r="A4" s="62" t="s">
        <v>21</v>
      </c>
      <c r="B4" s="63" t="s">
        <v>165</v>
      </c>
      <c r="C4" s="64">
        <v>6</v>
      </c>
      <c r="D4" s="63" t="s">
        <v>47</v>
      </c>
      <c r="E4" s="65"/>
      <c r="F4" s="66">
        <f>C4*E4</f>
        <v>0</v>
      </c>
    </row>
    <row r="5" spans="1:6" s="76" customFormat="1" ht="28.5">
      <c r="A5" s="62" t="s">
        <v>17</v>
      </c>
      <c r="B5" s="67" t="s">
        <v>166</v>
      </c>
      <c r="C5" s="64">
        <v>6</v>
      </c>
      <c r="D5" s="63" t="s">
        <v>47</v>
      </c>
      <c r="E5" s="65"/>
      <c r="F5" s="66">
        <f>C5*E5</f>
        <v>0</v>
      </c>
    </row>
    <row r="6" spans="1:6" s="76" customFormat="1" ht="14.25">
      <c r="A6" s="62" t="s">
        <v>10</v>
      </c>
      <c r="B6" s="63" t="s">
        <v>167</v>
      </c>
      <c r="C6" s="64">
        <v>1</v>
      </c>
      <c r="D6" s="63" t="s">
        <v>47</v>
      </c>
      <c r="E6" s="65"/>
      <c r="F6" s="66">
        <f>C6*E6</f>
        <v>0</v>
      </c>
    </row>
    <row r="7" spans="1:6" s="76" customFormat="1" ht="14.25">
      <c r="A7" s="62" t="s">
        <v>11</v>
      </c>
      <c r="B7" s="67" t="s">
        <v>168</v>
      </c>
      <c r="C7" s="64">
        <v>1</v>
      </c>
      <c r="D7" s="63" t="s">
        <v>47</v>
      </c>
      <c r="E7" s="65"/>
      <c r="F7" s="66">
        <f>C7*E7</f>
        <v>0</v>
      </c>
    </row>
    <row r="8" spans="1:6" s="77" customFormat="1" ht="15.75" customHeight="1" thickBot="1">
      <c r="A8" s="101" t="s">
        <v>31</v>
      </c>
      <c r="B8" s="102"/>
      <c r="C8" s="102"/>
      <c r="D8" s="102"/>
      <c r="E8" s="102"/>
      <c r="F8" s="68">
        <f>SUM(F3:F7)</f>
        <v>0</v>
      </c>
    </row>
    <row r="10" ht="15">
      <c r="C10" s="78"/>
    </row>
    <row r="11" spans="2:4" ht="15">
      <c r="B11" s="78"/>
      <c r="D11" s="80"/>
    </row>
  </sheetData>
  <sheetProtection password="F0C0" sheet="1" objects="1" scenarios="1"/>
  <mergeCells count="2">
    <mergeCell ref="A1:F1"/>
    <mergeCell ref="A8:E8"/>
  </mergeCells>
  <printOptions/>
  <pageMargins left="0.3937007874015748" right="0.3937007874015748" top="0.8661417322834646" bottom="0.5905511811023623" header="0.31496062992125984" footer="0.31496062992125984"/>
  <pageSetup horizontalDpi="600" verticalDpi="600" orientation="landscape" paperSize="9" r:id="rId1"/>
  <headerFooter alignWithMargins="0">
    <oddHeader>&amp;LMunka címe: Bp., V. ker. Kossuth tér déli felhajtó, közvilágítási kábelhálózat rekonstrukciója
Beruházó: BDK Kft.
Tervező: Impulzív Kft.</oddHeader>
    <oddFooter>&amp;C&amp;P/&amp;N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22"/>
  <sheetViews>
    <sheetView zoomScaleSheetLayoutView="70" zoomScalePageLayoutView="70" workbookViewId="0" topLeftCell="A1">
      <selection activeCell="C18" sqref="C18"/>
    </sheetView>
  </sheetViews>
  <sheetFormatPr defaultColWidth="8.875" defaultRowHeight="12.75"/>
  <cols>
    <col min="1" max="1" width="5.625" style="30" customWidth="1" collapsed="1"/>
    <col min="2" max="2" width="14.25390625" style="24" customWidth="1"/>
    <col min="3" max="3" width="63.25390625" style="25" customWidth="1"/>
    <col min="4" max="4" width="9.00390625" style="26" bestFit="1" customWidth="1"/>
    <col min="5" max="5" width="7.25390625" style="23" bestFit="1" customWidth="1"/>
    <col min="6" max="6" width="20.00390625" style="27" customWidth="1"/>
    <col min="7" max="7" width="20.00390625" style="28" customWidth="1"/>
    <col min="8" max="16384" width="8.875" style="22" customWidth="1"/>
  </cols>
  <sheetData>
    <row r="1" spans="1:7" s="21" customFormat="1" ht="30" customHeight="1" thickBot="1">
      <c r="A1" s="105" t="s">
        <v>38</v>
      </c>
      <c r="B1" s="105"/>
      <c r="C1" s="105"/>
      <c r="D1" s="105"/>
      <c r="E1" s="105"/>
      <c r="F1" s="105"/>
      <c r="G1" s="105"/>
    </row>
    <row r="2" spans="1:7" ht="78.75" customHeight="1">
      <c r="A2" s="37" t="s">
        <v>5</v>
      </c>
      <c r="B2" s="38" t="s">
        <v>9</v>
      </c>
      <c r="C2" s="39" t="s">
        <v>6</v>
      </c>
      <c r="D2" s="54" t="s">
        <v>27</v>
      </c>
      <c r="E2" s="40" t="s">
        <v>35</v>
      </c>
      <c r="F2" s="39" t="s">
        <v>36</v>
      </c>
      <c r="G2" s="41" t="s">
        <v>37</v>
      </c>
    </row>
    <row r="3" spans="1:7" s="59" customFormat="1" ht="15">
      <c r="A3" s="55" t="s">
        <v>20</v>
      </c>
      <c r="B3" s="72" t="s">
        <v>92</v>
      </c>
      <c r="C3" s="56" t="s">
        <v>93</v>
      </c>
      <c r="D3" s="70">
        <v>1</v>
      </c>
      <c r="E3" s="57" t="s">
        <v>47</v>
      </c>
      <c r="F3" s="71"/>
      <c r="G3" s="58">
        <f>D3*F3</f>
        <v>0</v>
      </c>
    </row>
    <row r="4" spans="1:7" s="60" customFormat="1" ht="15.75" customHeight="1">
      <c r="A4" s="55" t="s">
        <v>21</v>
      </c>
      <c r="B4" s="72" t="s">
        <v>64</v>
      </c>
      <c r="C4" s="56" t="s">
        <v>169</v>
      </c>
      <c r="D4" s="70">
        <v>30</v>
      </c>
      <c r="E4" s="57" t="s">
        <v>46</v>
      </c>
      <c r="F4" s="71"/>
      <c r="G4" s="58">
        <f>D4*F4</f>
        <v>0</v>
      </c>
    </row>
    <row r="5" spans="1:7" s="60" customFormat="1" ht="15.75" customHeight="1">
      <c r="A5" s="55" t="s">
        <v>17</v>
      </c>
      <c r="B5" s="72" t="s">
        <v>170</v>
      </c>
      <c r="C5" s="56" t="s">
        <v>171</v>
      </c>
      <c r="D5" s="70">
        <v>110</v>
      </c>
      <c r="E5" s="57" t="s">
        <v>46</v>
      </c>
      <c r="F5" s="71"/>
      <c r="G5" s="58">
        <f>D5*F5</f>
        <v>0</v>
      </c>
    </row>
    <row r="6" spans="1:7" s="60" customFormat="1" ht="15.75" customHeight="1">
      <c r="A6" s="55" t="s">
        <v>10</v>
      </c>
      <c r="B6" s="72" t="s">
        <v>65</v>
      </c>
      <c r="C6" s="56" t="s">
        <v>66</v>
      </c>
      <c r="D6" s="70">
        <v>2</v>
      </c>
      <c r="E6" s="57" t="s">
        <v>67</v>
      </c>
      <c r="F6" s="71"/>
      <c r="G6" s="58">
        <f>D6*F6</f>
        <v>0</v>
      </c>
    </row>
    <row r="7" spans="1:7" s="60" customFormat="1" ht="15.75" customHeight="1">
      <c r="A7" s="55" t="s">
        <v>11</v>
      </c>
      <c r="B7" s="72" t="s">
        <v>119</v>
      </c>
      <c r="C7" s="56" t="s">
        <v>120</v>
      </c>
      <c r="D7" s="70">
        <v>7</v>
      </c>
      <c r="E7" s="57" t="s">
        <v>47</v>
      </c>
      <c r="F7" s="71"/>
      <c r="G7" s="58">
        <f>D7*F7</f>
        <v>0</v>
      </c>
    </row>
    <row r="8" spans="1:7" s="60" customFormat="1" ht="15.75" customHeight="1">
      <c r="A8" s="55" t="s">
        <v>16</v>
      </c>
      <c r="B8" s="72" t="s">
        <v>121</v>
      </c>
      <c r="C8" s="56" t="s">
        <v>122</v>
      </c>
      <c r="D8" s="70">
        <v>6</v>
      </c>
      <c r="E8" s="57" t="s">
        <v>47</v>
      </c>
      <c r="F8" s="71"/>
      <c r="G8" s="58">
        <f>D8*F8</f>
        <v>0</v>
      </c>
    </row>
    <row r="9" spans="1:7" s="60" customFormat="1" ht="15.75" customHeight="1" thickBot="1">
      <c r="A9" s="103" t="s">
        <v>31</v>
      </c>
      <c r="B9" s="104"/>
      <c r="C9" s="104"/>
      <c r="D9" s="104"/>
      <c r="E9" s="104"/>
      <c r="F9" s="104"/>
      <c r="G9" s="61">
        <f>SUM(G3:G8)</f>
        <v>0</v>
      </c>
    </row>
    <row r="10" ht="15">
      <c r="D10" s="29"/>
    </row>
    <row r="16" ht="15">
      <c r="E16" s="27"/>
    </row>
    <row r="17" spans="5:6" ht="15">
      <c r="E17" s="27"/>
      <c r="F17" s="28"/>
    </row>
    <row r="18" spans="5:6" ht="15">
      <c r="E18" s="27"/>
      <c r="F18" s="28"/>
    </row>
    <row r="19" spans="5:6" ht="15">
      <c r="E19" s="27"/>
      <c r="F19" s="28"/>
    </row>
    <row r="20" spans="5:6" ht="15">
      <c r="E20" s="27"/>
      <c r="F20" s="28"/>
    </row>
    <row r="21" spans="5:6" ht="15">
      <c r="E21" s="27"/>
      <c r="F21" s="28"/>
    </row>
    <row r="22" spans="5:6" ht="15">
      <c r="E22" s="27"/>
      <c r="F22" s="28"/>
    </row>
  </sheetData>
  <sheetProtection password="F0C0" sheet="1" objects="1" scenarios="1"/>
  <mergeCells count="2">
    <mergeCell ref="A9:F9"/>
    <mergeCell ref="A1:G1"/>
  </mergeCells>
  <printOptions/>
  <pageMargins left="0.3937007874015748" right="0.3937007874015748" top="0.8661417322834646" bottom="0.5905511811023623" header="0.31496062992125984" footer="0.31496062992125984"/>
  <pageSetup fitToHeight="0" horizontalDpi="600" verticalDpi="600" orientation="landscape" paperSize="9" r:id="rId1"/>
  <headerFooter alignWithMargins="0">
    <oddHeader>&amp;LMunka címe: Bp., V. ker. Kossuth tér déli felhajtó, közvilágítási kábelhálózat rekonstrukciója
Beruházó: BDK Kft.
Tervező: Impulzív Kft.</oddHeader>
    <oddFooter>&amp;C&amp;P/&amp;N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Elmű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 Tibor</dc:creator>
  <cp:keywords/>
  <dc:description/>
  <cp:lastModifiedBy>Juhász János</cp:lastModifiedBy>
  <cp:lastPrinted>2016-05-22T19:03:43Z</cp:lastPrinted>
  <dcterms:created xsi:type="dcterms:W3CDTF">2001-01-03T06:52:49Z</dcterms:created>
  <dcterms:modified xsi:type="dcterms:W3CDTF">2016-05-22T19:04:35Z</dcterms:modified>
  <cp:category/>
  <cp:version/>
  <cp:contentType/>
  <cp:contentStatus/>
</cp:coreProperties>
</file>