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közvilágítás" sheetId="4" r:id="rId1"/>
  </sheets>
  <definedNames>
    <definedName name="_xlnm.Print_Titles" localSheetId="0">közvilágítás!$5:$6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4" l="1"/>
  <c r="H35" i="4"/>
  <c r="F34" i="4"/>
  <c r="H33" i="4"/>
  <c r="H32" i="4"/>
  <c r="H31" i="4"/>
  <c r="H29" i="4"/>
  <c r="H28" i="4"/>
  <c r="F16" i="4"/>
  <c r="F15" i="4"/>
  <c r="H43" i="4"/>
  <c r="F31" i="4"/>
  <c r="F43" i="4" l="1"/>
  <c r="H45" i="4" s="1"/>
  <c r="F29" i="4"/>
  <c r="F35" i="4"/>
  <c r="H16" i="4"/>
  <c r="F33" i="4"/>
  <c r="H15" i="4"/>
  <c r="F32" i="4"/>
  <c r="F26" i="4"/>
  <c r="F30" i="4"/>
  <c r="H34" i="4"/>
  <c r="H26" i="4"/>
  <c r="H30" i="4"/>
  <c r="H36" i="4"/>
  <c r="F28" i="4"/>
  <c r="H17" i="4"/>
  <c r="F17" i="4"/>
  <c r="H8" i="4" l="1"/>
  <c r="F10" i="4"/>
  <c r="F14" i="4"/>
  <c r="H14" i="4"/>
  <c r="F8" i="4"/>
  <c r="F19" i="4"/>
  <c r="H19" i="4"/>
  <c r="H27" i="4"/>
  <c r="F27" i="4"/>
  <c r="H20" i="4"/>
  <c r="F20" i="4"/>
  <c r="F18" i="4"/>
  <c r="H18" i="4"/>
  <c r="H22" i="4"/>
  <c r="F22" i="4"/>
  <c r="F23" i="4"/>
  <c r="H23" i="4"/>
  <c r="H10" i="4" l="1"/>
  <c r="H11" i="4"/>
  <c r="F11" i="4"/>
  <c r="F9" i="4"/>
  <c r="H9" i="4"/>
  <c r="H25" i="4"/>
  <c r="F25" i="4"/>
  <c r="F24" i="4"/>
  <c r="H24" i="4"/>
  <c r="F21" i="4"/>
  <c r="H21" i="4"/>
  <c r="H12" i="4" l="1"/>
  <c r="F12" i="4"/>
  <c r="H13" i="4"/>
  <c r="F13" i="4"/>
  <c r="H38" i="4" l="1"/>
  <c r="F38" i="4"/>
  <c r="H40" i="4" l="1"/>
  <c r="G47" i="4" s="1"/>
  <c r="H48" i="4" s="1"/>
  <c r="H49" i="4" s="1"/>
  <c r="G48" i="4" l="1"/>
  <c r="G49" i="4" s="1"/>
</calcChain>
</file>

<file path=xl/sharedStrings.xml><?xml version="1.0" encoding="utf-8"?>
<sst xmlns="http://schemas.openxmlformats.org/spreadsheetml/2006/main" count="80" uniqueCount="53">
  <si>
    <t>egységár</t>
  </si>
  <si>
    <t>tételár</t>
  </si>
  <si>
    <t>anyag</t>
  </si>
  <si>
    <t>munka</t>
  </si>
  <si>
    <t>NYCWY 4x10/10 kábel</t>
  </si>
  <si>
    <t>mennyiség</t>
  </si>
  <si>
    <t>m3</t>
  </si>
  <si>
    <t>m</t>
  </si>
  <si>
    <t>kábeljelző szalag</t>
  </si>
  <si>
    <t>db</t>
  </si>
  <si>
    <t>egység</t>
  </si>
  <si>
    <t>homokágy</t>
  </si>
  <si>
    <t>m2</t>
  </si>
  <si>
    <t>Hurokimpedencia mérés</t>
  </si>
  <si>
    <t>Szakfelügyelet kérése</t>
  </si>
  <si>
    <t>Kábelvonal szigetelés ellenállás ellenőrzése</t>
  </si>
  <si>
    <t>Fektetési rajz készítése</t>
  </si>
  <si>
    <t>Kábelleltár készítése</t>
  </si>
  <si>
    <t>Rúdföldelő telepítése (3 m-es)</t>
  </si>
  <si>
    <t>FXKVR75 védőcső</t>
  </si>
  <si>
    <t>beton oszlop alapba</t>
  </si>
  <si>
    <t>klt</t>
  </si>
  <si>
    <t>Kábel 1 kV NYY-J 5×1,5 RE 0,6/1 kV (Cu)</t>
  </si>
  <si>
    <t>Mérőszekrény</t>
  </si>
  <si>
    <t>KPE 110 védőcső</t>
  </si>
  <si>
    <t>tétel</t>
  </si>
  <si>
    <t>leírás</t>
  </si>
  <si>
    <t>Bp. IV. ker / Szilas park bővítése</t>
  </si>
  <si>
    <t>közvilágítási nyomvonal hossza</t>
  </si>
  <si>
    <t>NYY-J 5x10mm2 (vízgépészet részére)</t>
  </si>
  <si>
    <t>K62 közvilszekrény, BDK előírásainak megfelelően</t>
  </si>
  <si>
    <t>törmelékes föld elszállítása</t>
  </si>
  <si>
    <t>törmelékes föld pótlása</t>
  </si>
  <si>
    <t>lámpatest
Gloria 18W LED, 3000K, ParkLED optikával, túlfeszültség levezetővel, DALI-s  előtéttel</t>
  </si>
  <si>
    <t>zöldfelület helyreállítása 3m szélességben</t>
  </si>
  <si>
    <t>építési terület kétoldali lehatárolása</t>
  </si>
  <si>
    <t>Szerelvénylap GURO EKM 1261/91081    1xE27/2x5x16mm2</t>
  </si>
  <si>
    <t>Felvonulási és organizációs költség</t>
  </si>
  <si>
    <t>hónap</t>
  </si>
  <si>
    <t>földmunka: 0.6m széles árok, törmelékes területen</t>
  </si>
  <si>
    <t>Daruzás kosaras kiszállás</t>
  </si>
  <si>
    <t>Összesen:</t>
  </si>
  <si>
    <t>Bruttó mindösszesen:</t>
  </si>
  <si>
    <t>27 % Áfa:</t>
  </si>
  <si>
    <t>Mindösszesen</t>
  </si>
  <si>
    <t>Nettó összesítve / közvilágítás:</t>
  </si>
  <si>
    <t>Nettó összesítve / közvilágítás - ELMŰ HFH:</t>
  </si>
  <si>
    <r>
      <t xml:space="preserve">lámpatest
</t>
    </r>
    <r>
      <rPr>
        <b/>
        <u/>
        <sz val="11"/>
        <color theme="1"/>
        <rFont val="Calibri"/>
        <family val="2"/>
        <charset val="238"/>
        <scheme val="minor"/>
      </rPr>
      <t>oszlopcsúcsra szerelhető</t>
    </r>
    <r>
      <rPr>
        <sz val="11"/>
        <color theme="1"/>
        <rFont val="Calibri"/>
        <family val="2"/>
        <charset val="238"/>
        <scheme val="minor"/>
      </rPr>
      <t xml:space="preserve">
TWEET S1 2BLS8 LRS 500mA 26W 3000K, DALI-s előtéttel
</t>
    </r>
  </si>
  <si>
    <t>HTT 76/50/3
5 méteres teleszkópikus , talpas acél oszlop, tüzihorganyozva, furatosztás: 240x240 mm, RAL 7016</t>
  </si>
  <si>
    <t>HTT 76/40/3
4 méteres teleszkópikus, talpas acél oszlop, tüzihorganyozva, furatosztás: 240x240mm, RAL 7016</t>
  </si>
  <si>
    <t>közvilágítás / MÓDOSTOTT kiveteli terv</t>
  </si>
  <si>
    <t>HOV-1 alapozási vasalat M20/200x200mm, hossz: 900mm, zárt anyával</t>
  </si>
  <si>
    <t>árazatlan költségvetés / közvilágítás rész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</si>
</sst>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0" xfId="0" applyAlignment="1">
      <alignment vertical="top"/>
    </xf>
    <xf numFmtId="0" fontId="2" fillId="0" borderId="3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0" xfId="0" applyNumberFormat="1" applyBorder="1" applyAlignment="1" applyProtection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Fill="1" applyBorder="1" applyAlignment="1">
      <alignment vertical="top"/>
    </xf>
    <xf numFmtId="0" fontId="0" fillId="0" borderId="8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13" xfId="0" applyFill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5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165" fontId="2" fillId="0" borderId="13" xfId="1" applyNumberFormat="1" applyFont="1" applyBorder="1" applyAlignment="1">
      <alignment horizontal="center" vertical="top"/>
    </xf>
    <xf numFmtId="165" fontId="2" fillId="0" borderId="14" xfId="1" applyNumberFormat="1" applyFont="1" applyBorder="1" applyAlignment="1">
      <alignment horizontal="center" vertical="top"/>
    </xf>
    <xf numFmtId="165" fontId="0" fillId="0" borderId="0" xfId="1" applyNumberFormat="1" applyFont="1" applyAlignment="1">
      <alignment horizontal="right" vertical="top"/>
    </xf>
    <xf numFmtId="165" fontId="0" fillId="0" borderId="1" xfId="1" applyNumberFormat="1" applyFont="1" applyFill="1" applyBorder="1" applyAlignment="1">
      <alignment horizontal="right" vertical="top"/>
    </xf>
    <xf numFmtId="165" fontId="0" fillId="0" borderId="1" xfId="1" applyNumberFormat="1" applyFont="1" applyBorder="1" applyAlignment="1">
      <alignment horizontal="right" vertical="top"/>
    </xf>
    <xf numFmtId="165" fontId="0" fillId="0" borderId="13" xfId="1" applyNumberFormat="1" applyFont="1" applyFill="1" applyBorder="1" applyAlignment="1">
      <alignment horizontal="right" vertical="top"/>
    </xf>
    <xf numFmtId="165" fontId="0" fillId="0" borderId="8" xfId="1" applyNumberFormat="1" applyFont="1" applyFill="1" applyBorder="1" applyAlignment="1">
      <alignment horizontal="right" vertical="top"/>
    </xf>
    <xf numFmtId="165" fontId="0" fillId="0" borderId="5" xfId="1" applyNumberFormat="1" applyFont="1" applyFill="1" applyBorder="1" applyAlignment="1">
      <alignment horizontal="right" vertical="top"/>
    </xf>
    <xf numFmtId="165" fontId="2" fillId="0" borderId="3" xfId="1" applyNumberFormat="1" applyFont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165" fontId="2" fillId="0" borderId="0" xfId="1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165" fontId="3" fillId="0" borderId="0" xfId="1" applyNumberFormat="1" applyFont="1" applyAlignment="1">
      <alignment horizontal="right" vertical="top"/>
    </xf>
    <xf numFmtId="165" fontId="2" fillId="0" borderId="1" xfId="1" applyNumberFormat="1" applyFont="1" applyFill="1" applyBorder="1" applyAlignment="1">
      <alignment horizontal="right" vertical="top"/>
    </xf>
    <xf numFmtId="165" fontId="2" fillId="0" borderId="13" xfId="1" applyNumberFormat="1" applyFont="1" applyFill="1" applyBorder="1" applyAlignment="1">
      <alignment horizontal="right" vertical="top"/>
    </xf>
    <xf numFmtId="165" fontId="2" fillId="0" borderId="8" xfId="1" applyNumberFormat="1" applyFont="1" applyFill="1" applyBorder="1" applyAlignment="1">
      <alignment horizontal="right" vertical="top"/>
    </xf>
    <xf numFmtId="165" fontId="2" fillId="0" borderId="5" xfId="1" applyNumberFormat="1" applyFont="1" applyFill="1" applyBorder="1" applyAlignment="1">
      <alignment horizontal="right" vertical="top"/>
    </xf>
    <xf numFmtId="165" fontId="2" fillId="0" borderId="11" xfId="1" applyNumberFormat="1" applyFont="1" applyFill="1" applyBorder="1" applyAlignment="1">
      <alignment horizontal="right" vertical="top"/>
    </xf>
    <xf numFmtId="165" fontId="2" fillId="0" borderId="14" xfId="1" applyNumberFormat="1" applyFont="1" applyFill="1" applyBorder="1" applyAlignment="1">
      <alignment horizontal="right" vertical="top"/>
    </xf>
    <xf numFmtId="165" fontId="2" fillId="0" borderId="9" xfId="1" applyNumberFormat="1" applyFont="1" applyFill="1" applyBorder="1" applyAlignment="1">
      <alignment horizontal="right" vertical="top"/>
    </xf>
    <xf numFmtId="165" fontId="2" fillId="0" borderId="6" xfId="1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center" vertical="top"/>
    </xf>
    <xf numFmtId="165" fontId="0" fillId="0" borderId="0" xfId="1" applyNumberFormat="1" applyFont="1" applyFill="1" applyBorder="1" applyAlignment="1">
      <alignment horizontal="right" vertical="top"/>
    </xf>
    <xf numFmtId="165" fontId="2" fillId="0" borderId="0" xfId="1" applyNumberFormat="1" applyFont="1" applyFill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165" fontId="4" fillId="0" borderId="0" xfId="1" applyNumberFormat="1" applyFont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165" fontId="4" fillId="0" borderId="2" xfId="1" applyNumberFormat="1" applyFont="1" applyBorder="1" applyAlignment="1">
      <alignment horizontal="right" vertical="top"/>
    </xf>
    <xf numFmtId="0" fontId="6" fillId="0" borderId="0" xfId="0" applyFont="1"/>
    <xf numFmtId="49" fontId="7" fillId="0" borderId="0" xfId="0" applyNumberFormat="1" applyFont="1" applyBorder="1" applyAlignment="1" applyProtection="1">
      <alignment horizontal="left" vertical="top"/>
    </xf>
    <xf numFmtId="165" fontId="4" fillId="0" borderId="0" xfId="1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165" fontId="4" fillId="0" borderId="2" xfId="1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165" fontId="2" fillId="0" borderId="8" xfId="1" applyNumberFormat="1" applyFont="1" applyBorder="1" applyAlignment="1">
      <alignment horizontal="center" vertical="top"/>
    </xf>
    <xf numFmtId="165" fontId="2" fillId="0" borderId="9" xfId="1" applyNumberFormat="1" applyFont="1" applyBorder="1" applyAlignment="1">
      <alignment horizontal="center" vertical="top"/>
    </xf>
    <xf numFmtId="165" fontId="0" fillId="2" borderId="15" xfId="1" applyNumberFormat="1" applyFont="1" applyFill="1" applyBorder="1" applyAlignment="1">
      <alignment horizontal="right" vertical="top"/>
    </xf>
    <xf numFmtId="165" fontId="0" fillId="2" borderId="16" xfId="0" applyNumberFormat="1" applyFill="1" applyBorder="1" applyAlignment="1">
      <alignment horizontal="right" vertical="top"/>
    </xf>
    <xf numFmtId="165" fontId="0" fillId="2" borderId="17" xfId="0" applyNumberFormat="1" applyFill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164" fontId="2" fillId="0" borderId="18" xfId="1" applyNumberFormat="1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164" fontId="2" fillId="0" borderId="19" xfId="1" applyNumberFormat="1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164" fontId="2" fillId="0" borderId="19" xfId="1" applyNumberFormat="1" applyFont="1" applyBorder="1" applyAlignment="1">
      <alignment horizontal="center" vertical="top" wrapText="1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H45" sqref="H45"/>
    </sheetView>
  </sheetViews>
  <sheetFormatPr defaultRowHeight="15" x14ac:dyDescent="0.25"/>
  <cols>
    <col min="1" max="1" width="7.42578125" style="3" customWidth="1"/>
    <col min="2" max="2" width="40" style="1" customWidth="1"/>
    <col min="3" max="3" width="13.5703125" style="3" customWidth="1"/>
    <col min="4" max="4" width="8.5703125" style="3" customWidth="1"/>
    <col min="5" max="8" width="14.85546875" style="21" customWidth="1"/>
    <col min="9" max="16384" width="9.140625" style="1"/>
  </cols>
  <sheetData>
    <row r="1" spans="1:9" ht="18" x14ac:dyDescent="0.25">
      <c r="A1" s="53" t="s">
        <v>27</v>
      </c>
    </row>
    <row r="2" spans="1:9" ht="15.75" x14ac:dyDescent="0.25">
      <c r="A2" s="54" t="s">
        <v>50</v>
      </c>
    </row>
    <row r="3" spans="1:9" x14ac:dyDescent="0.25">
      <c r="A3" s="4" t="s">
        <v>52</v>
      </c>
    </row>
    <row r="4" spans="1:9" ht="15.75" thickBot="1" x14ac:dyDescent="0.3"/>
    <row r="5" spans="1:9" ht="15" customHeight="1" x14ac:dyDescent="0.25">
      <c r="A5" s="66" t="s">
        <v>25</v>
      </c>
      <c r="B5" s="68" t="s">
        <v>26</v>
      </c>
      <c r="C5" s="70" t="s">
        <v>5</v>
      </c>
      <c r="D5" s="68" t="s">
        <v>10</v>
      </c>
      <c r="E5" s="60" t="s">
        <v>2</v>
      </c>
      <c r="F5" s="60"/>
      <c r="G5" s="60" t="s">
        <v>3</v>
      </c>
      <c r="H5" s="61"/>
    </row>
    <row r="6" spans="1:9" ht="15.75" customHeight="1" thickBot="1" x14ac:dyDescent="0.3">
      <c r="A6" s="67"/>
      <c r="B6" s="69"/>
      <c r="C6" s="69"/>
      <c r="D6" s="69"/>
      <c r="E6" s="19" t="s">
        <v>0</v>
      </c>
      <c r="F6" s="19" t="s">
        <v>1</v>
      </c>
      <c r="G6" s="19" t="s">
        <v>0</v>
      </c>
      <c r="H6" s="20" t="s">
        <v>1</v>
      </c>
    </row>
    <row r="7" spans="1:9" x14ac:dyDescent="0.25">
      <c r="A7" s="6"/>
      <c r="B7" s="9" t="s">
        <v>28</v>
      </c>
      <c r="C7" s="10">
        <v>851</v>
      </c>
      <c r="D7" s="10" t="s">
        <v>7</v>
      </c>
      <c r="E7" s="62"/>
      <c r="F7" s="63"/>
      <c r="G7" s="63"/>
      <c r="H7" s="64"/>
    </row>
    <row r="8" spans="1:9" ht="30" x14ac:dyDescent="0.25">
      <c r="A8" s="7">
        <v>1</v>
      </c>
      <c r="B8" s="13" t="s">
        <v>39</v>
      </c>
      <c r="C8" s="12">
        <v>409</v>
      </c>
      <c r="D8" s="12" t="s">
        <v>6</v>
      </c>
      <c r="E8" s="22"/>
      <c r="F8" s="35">
        <f t="shared" ref="F8:F36" si="0">C8*E8</f>
        <v>0</v>
      </c>
      <c r="G8" s="23"/>
      <c r="H8" s="39">
        <f t="shared" ref="H8:H36" si="1">C8*G8</f>
        <v>0</v>
      </c>
    </row>
    <row r="9" spans="1:9" x14ac:dyDescent="0.25">
      <c r="A9" s="7">
        <v>2</v>
      </c>
      <c r="B9" s="11" t="s">
        <v>31</v>
      </c>
      <c r="C9" s="12">
        <v>124</v>
      </c>
      <c r="D9" s="12" t="s">
        <v>6</v>
      </c>
      <c r="E9" s="22">
        <v>2</v>
      </c>
      <c r="F9" s="35">
        <f t="shared" si="0"/>
        <v>248</v>
      </c>
      <c r="G9" s="22">
        <v>1</v>
      </c>
      <c r="H9" s="39">
        <f t="shared" si="1"/>
        <v>124</v>
      </c>
      <c r="I9" s="28"/>
    </row>
    <row r="10" spans="1:9" x14ac:dyDescent="0.25">
      <c r="A10" s="7">
        <v>3</v>
      </c>
      <c r="B10" s="11" t="s">
        <v>32</v>
      </c>
      <c r="C10" s="12">
        <v>73</v>
      </c>
      <c r="D10" s="12" t="s">
        <v>6</v>
      </c>
      <c r="E10" s="22"/>
      <c r="F10" s="35">
        <f t="shared" si="0"/>
        <v>0</v>
      </c>
      <c r="G10" s="22"/>
      <c r="H10" s="39">
        <f t="shared" si="1"/>
        <v>0</v>
      </c>
      <c r="I10" s="28"/>
    </row>
    <row r="11" spans="1:9" x14ac:dyDescent="0.25">
      <c r="A11" s="7">
        <v>4</v>
      </c>
      <c r="B11" s="11" t="s">
        <v>11</v>
      </c>
      <c r="C11" s="12">
        <v>511</v>
      </c>
      <c r="D11" s="12" t="s">
        <v>12</v>
      </c>
      <c r="E11" s="22"/>
      <c r="F11" s="35">
        <f t="shared" si="0"/>
        <v>0</v>
      </c>
      <c r="G11" s="22"/>
      <c r="H11" s="39">
        <f t="shared" si="1"/>
        <v>0</v>
      </c>
      <c r="I11" s="28"/>
    </row>
    <row r="12" spans="1:9" x14ac:dyDescent="0.25">
      <c r="A12" s="7">
        <v>5</v>
      </c>
      <c r="B12" s="11" t="s">
        <v>34</v>
      </c>
      <c r="C12" s="12">
        <v>2553</v>
      </c>
      <c r="D12" s="12" t="s">
        <v>12</v>
      </c>
      <c r="E12" s="22"/>
      <c r="F12" s="35">
        <f t="shared" si="0"/>
        <v>0</v>
      </c>
      <c r="G12" s="22"/>
      <c r="H12" s="39">
        <f t="shared" si="1"/>
        <v>0</v>
      </c>
      <c r="I12" s="28"/>
    </row>
    <row r="13" spans="1:9" x14ac:dyDescent="0.25">
      <c r="A13" s="7">
        <v>6</v>
      </c>
      <c r="B13" s="11" t="s">
        <v>35</v>
      </c>
      <c r="C13" s="12">
        <v>1724</v>
      </c>
      <c r="D13" s="12" t="s">
        <v>7</v>
      </c>
      <c r="E13" s="22"/>
      <c r="F13" s="35">
        <f t="shared" si="0"/>
        <v>0</v>
      </c>
      <c r="G13" s="22"/>
      <c r="H13" s="39">
        <f t="shared" si="1"/>
        <v>0</v>
      </c>
      <c r="I13" s="28"/>
    </row>
    <row r="14" spans="1:9" x14ac:dyDescent="0.25">
      <c r="A14" s="7">
        <v>7</v>
      </c>
      <c r="B14" s="11" t="s">
        <v>4</v>
      </c>
      <c r="C14" s="12">
        <v>1120</v>
      </c>
      <c r="D14" s="12" t="s">
        <v>7</v>
      </c>
      <c r="E14" s="22"/>
      <c r="F14" s="35">
        <f t="shared" si="0"/>
        <v>0</v>
      </c>
      <c r="G14" s="22"/>
      <c r="H14" s="39">
        <f t="shared" si="1"/>
        <v>0</v>
      </c>
      <c r="I14" s="28"/>
    </row>
    <row r="15" spans="1:9" x14ac:dyDescent="0.25">
      <c r="A15" s="7">
        <v>8</v>
      </c>
      <c r="B15" s="11" t="s">
        <v>19</v>
      </c>
      <c r="C15" s="12">
        <v>15</v>
      </c>
      <c r="D15" s="12" t="s">
        <v>7</v>
      </c>
      <c r="E15" s="22"/>
      <c r="F15" s="35">
        <f t="shared" si="0"/>
        <v>0</v>
      </c>
      <c r="G15" s="22"/>
      <c r="H15" s="39">
        <f t="shared" si="1"/>
        <v>0</v>
      </c>
    </row>
    <row r="16" spans="1:9" x14ac:dyDescent="0.25">
      <c r="A16" s="7">
        <v>9</v>
      </c>
      <c r="B16" s="11" t="s">
        <v>24</v>
      </c>
      <c r="C16" s="12">
        <v>0</v>
      </c>
      <c r="D16" s="12" t="s">
        <v>7</v>
      </c>
      <c r="E16" s="22"/>
      <c r="F16" s="35">
        <f t="shared" si="0"/>
        <v>0</v>
      </c>
      <c r="G16" s="22"/>
      <c r="H16" s="39">
        <f t="shared" si="1"/>
        <v>0</v>
      </c>
    </row>
    <row r="17" spans="1:8" x14ac:dyDescent="0.25">
      <c r="A17" s="7">
        <v>10</v>
      </c>
      <c r="B17" s="11" t="s">
        <v>8</v>
      </c>
      <c r="C17" s="12">
        <v>15</v>
      </c>
      <c r="D17" s="12" t="s">
        <v>7</v>
      </c>
      <c r="E17" s="22"/>
      <c r="F17" s="35">
        <f t="shared" si="0"/>
        <v>0</v>
      </c>
      <c r="G17" s="22"/>
      <c r="H17" s="39">
        <f t="shared" si="1"/>
        <v>0</v>
      </c>
    </row>
    <row r="18" spans="1:8" ht="60" x14ac:dyDescent="0.25">
      <c r="A18" s="7">
        <v>11</v>
      </c>
      <c r="B18" s="13" t="s">
        <v>48</v>
      </c>
      <c r="C18" s="12">
        <v>30</v>
      </c>
      <c r="D18" s="12" t="s">
        <v>9</v>
      </c>
      <c r="E18" s="22"/>
      <c r="F18" s="35">
        <f t="shared" si="0"/>
        <v>0</v>
      </c>
      <c r="G18" s="22"/>
      <c r="H18" s="39">
        <f t="shared" si="1"/>
        <v>0</v>
      </c>
    </row>
    <row r="19" spans="1:8" ht="60" x14ac:dyDescent="0.25">
      <c r="A19" s="7">
        <v>12</v>
      </c>
      <c r="B19" s="13" t="s">
        <v>49</v>
      </c>
      <c r="C19" s="12">
        <v>9</v>
      </c>
      <c r="D19" s="12" t="s">
        <v>9</v>
      </c>
      <c r="E19" s="22"/>
      <c r="F19" s="35">
        <f t="shared" si="0"/>
        <v>0</v>
      </c>
      <c r="G19" s="22"/>
      <c r="H19" s="39">
        <f t="shared" si="1"/>
        <v>0</v>
      </c>
    </row>
    <row r="20" spans="1:8" ht="30" x14ac:dyDescent="0.25">
      <c r="A20" s="7">
        <v>13</v>
      </c>
      <c r="B20" s="13" t="s">
        <v>51</v>
      </c>
      <c r="C20" s="12">
        <v>39</v>
      </c>
      <c r="D20" s="12" t="s">
        <v>9</v>
      </c>
      <c r="E20" s="22"/>
      <c r="F20" s="35">
        <f>C20*E20</f>
        <v>0</v>
      </c>
      <c r="G20" s="22"/>
      <c r="H20" s="39">
        <f>C20*G20</f>
        <v>0</v>
      </c>
    </row>
    <row r="21" spans="1:8" ht="75" x14ac:dyDescent="0.25">
      <c r="A21" s="7">
        <v>14</v>
      </c>
      <c r="B21" s="13" t="s">
        <v>47</v>
      </c>
      <c r="C21" s="12">
        <v>30</v>
      </c>
      <c r="D21" s="12" t="s">
        <v>9</v>
      </c>
      <c r="E21" s="22"/>
      <c r="F21" s="35">
        <f t="shared" si="0"/>
        <v>0</v>
      </c>
      <c r="G21" s="22"/>
      <c r="H21" s="39">
        <f t="shared" si="1"/>
        <v>0</v>
      </c>
    </row>
    <row r="22" spans="1:8" ht="45" x14ac:dyDescent="0.25">
      <c r="A22" s="7">
        <v>15</v>
      </c>
      <c r="B22" s="13" t="s">
        <v>33</v>
      </c>
      <c r="C22" s="12">
        <v>9</v>
      </c>
      <c r="D22" s="12" t="s">
        <v>9</v>
      </c>
      <c r="E22" s="22"/>
      <c r="F22" s="35">
        <f t="shared" si="0"/>
        <v>0</v>
      </c>
      <c r="G22" s="22"/>
      <c r="H22" s="39">
        <f t="shared" si="1"/>
        <v>0</v>
      </c>
    </row>
    <row r="23" spans="1:8" ht="30" x14ac:dyDescent="0.25">
      <c r="A23" s="7">
        <v>16</v>
      </c>
      <c r="B23" s="13" t="s">
        <v>36</v>
      </c>
      <c r="C23" s="12">
        <v>39</v>
      </c>
      <c r="D23" s="12" t="s">
        <v>9</v>
      </c>
      <c r="E23" s="22"/>
      <c r="F23" s="35">
        <f t="shared" si="0"/>
        <v>0</v>
      </c>
      <c r="G23" s="22"/>
      <c r="H23" s="39">
        <f t="shared" si="1"/>
        <v>0</v>
      </c>
    </row>
    <row r="24" spans="1:8" x14ac:dyDescent="0.25">
      <c r="A24" s="7">
        <v>17</v>
      </c>
      <c r="B24" s="11" t="s">
        <v>20</v>
      </c>
      <c r="C24" s="12">
        <v>15</v>
      </c>
      <c r="D24" s="12" t="s">
        <v>6</v>
      </c>
      <c r="E24" s="22"/>
      <c r="F24" s="35">
        <f t="shared" si="0"/>
        <v>0</v>
      </c>
      <c r="G24" s="22"/>
      <c r="H24" s="39">
        <f t="shared" si="1"/>
        <v>0</v>
      </c>
    </row>
    <row r="25" spans="1:8" x14ac:dyDescent="0.25">
      <c r="A25" s="7">
        <v>18</v>
      </c>
      <c r="B25" s="11" t="s">
        <v>22</v>
      </c>
      <c r="C25" s="12">
        <v>260</v>
      </c>
      <c r="D25" s="12" t="s">
        <v>7</v>
      </c>
      <c r="E25" s="22"/>
      <c r="F25" s="35">
        <f t="shared" si="0"/>
        <v>0</v>
      </c>
      <c r="G25" s="22"/>
      <c r="H25" s="39">
        <f t="shared" si="1"/>
        <v>0</v>
      </c>
    </row>
    <row r="26" spans="1:8" x14ac:dyDescent="0.25">
      <c r="A26" s="7">
        <v>19</v>
      </c>
      <c r="B26" s="11" t="s">
        <v>18</v>
      </c>
      <c r="C26" s="12">
        <v>4</v>
      </c>
      <c r="D26" s="12" t="s">
        <v>9</v>
      </c>
      <c r="E26" s="22"/>
      <c r="F26" s="35">
        <f t="shared" si="0"/>
        <v>0</v>
      </c>
      <c r="G26" s="22"/>
      <c r="H26" s="39">
        <f t="shared" si="1"/>
        <v>0</v>
      </c>
    </row>
    <row r="27" spans="1:8" ht="30" x14ac:dyDescent="0.25">
      <c r="A27" s="7">
        <v>20</v>
      </c>
      <c r="B27" s="13" t="s">
        <v>30</v>
      </c>
      <c r="C27" s="12">
        <v>1</v>
      </c>
      <c r="D27" s="12" t="s">
        <v>9</v>
      </c>
      <c r="E27" s="22"/>
      <c r="F27" s="35">
        <f t="shared" si="0"/>
        <v>0</v>
      </c>
      <c r="G27" s="22"/>
      <c r="H27" s="39">
        <f t="shared" si="1"/>
        <v>0</v>
      </c>
    </row>
    <row r="28" spans="1:8" x14ac:dyDescent="0.25">
      <c r="A28" s="7">
        <v>21</v>
      </c>
      <c r="B28" s="11" t="s">
        <v>29</v>
      </c>
      <c r="C28" s="12">
        <v>0</v>
      </c>
      <c r="D28" s="12" t="s">
        <v>7</v>
      </c>
      <c r="E28" s="22"/>
      <c r="F28" s="35">
        <f t="shared" si="0"/>
        <v>0</v>
      </c>
      <c r="G28" s="22"/>
      <c r="H28" s="39">
        <f t="shared" si="1"/>
        <v>0</v>
      </c>
    </row>
    <row r="29" spans="1:8" ht="15.75" thickBot="1" x14ac:dyDescent="0.3">
      <c r="A29" s="8">
        <v>22</v>
      </c>
      <c r="B29" s="14" t="s">
        <v>23</v>
      </c>
      <c r="C29" s="15">
        <v>0</v>
      </c>
      <c r="D29" s="15" t="s">
        <v>9</v>
      </c>
      <c r="E29" s="24"/>
      <c r="F29" s="36">
        <f t="shared" si="0"/>
        <v>0</v>
      </c>
      <c r="G29" s="24"/>
      <c r="H29" s="40">
        <f t="shared" si="1"/>
        <v>0</v>
      </c>
    </row>
    <row r="30" spans="1:8" x14ac:dyDescent="0.25">
      <c r="A30" s="6">
        <v>23</v>
      </c>
      <c r="B30" s="9" t="s">
        <v>14</v>
      </c>
      <c r="C30" s="10">
        <v>1</v>
      </c>
      <c r="D30" s="10" t="s">
        <v>21</v>
      </c>
      <c r="E30" s="25"/>
      <c r="F30" s="37">
        <f t="shared" si="0"/>
        <v>0</v>
      </c>
      <c r="G30" s="25"/>
      <c r="H30" s="41">
        <f t="shared" si="1"/>
        <v>0</v>
      </c>
    </row>
    <row r="31" spans="1:8" x14ac:dyDescent="0.25">
      <c r="A31" s="7">
        <v>24</v>
      </c>
      <c r="B31" s="11" t="s">
        <v>13</v>
      </c>
      <c r="C31" s="12">
        <v>3</v>
      </c>
      <c r="D31" s="12" t="s">
        <v>21</v>
      </c>
      <c r="E31" s="22"/>
      <c r="F31" s="35">
        <f t="shared" si="0"/>
        <v>0</v>
      </c>
      <c r="G31" s="22"/>
      <c r="H31" s="39">
        <f t="shared" si="1"/>
        <v>0</v>
      </c>
    </row>
    <row r="32" spans="1:8" x14ac:dyDescent="0.25">
      <c r="A32" s="7">
        <v>25</v>
      </c>
      <c r="B32" s="11" t="s">
        <v>15</v>
      </c>
      <c r="C32" s="12">
        <v>3</v>
      </c>
      <c r="D32" s="12" t="s">
        <v>21</v>
      </c>
      <c r="E32" s="22"/>
      <c r="F32" s="35">
        <f t="shared" si="0"/>
        <v>0</v>
      </c>
      <c r="G32" s="22"/>
      <c r="H32" s="39">
        <f t="shared" si="1"/>
        <v>0</v>
      </c>
    </row>
    <row r="33" spans="1:8" x14ac:dyDescent="0.25">
      <c r="A33" s="7">
        <v>26</v>
      </c>
      <c r="B33" s="11" t="s">
        <v>16</v>
      </c>
      <c r="C33" s="12">
        <v>1</v>
      </c>
      <c r="D33" s="12" t="s">
        <v>21</v>
      </c>
      <c r="E33" s="22"/>
      <c r="F33" s="35">
        <f t="shared" si="0"/>
        <v>0</v>
      </c>
      <c r="G33" s="22"/>
      <c r="H33" s="39">
        <f t="shared" si="1"/>
        <v>0</v>
      </c>
    </row>
    <row r="34" spans="1:8" ht="15.75" thickBot="1" x14ac:dyDescent="0.3">
      <c r="A34" s="8">
        <v>27</v>
      </c>
      <c r="B34" s="14" t="s">
        <v>17</v>
      </c>
      <c r="C34" s="15">
        <v>1</v>
      </c>
      <c r="D34" s="15" t="s">
        <v>21</v>
      </c>
      <c r="E34" s="24"/>
      <c r="F34" s="36">
        <f t="shared" si="0"/>
        <v>0</v>
      </c>
      <c r="G34" s="24"/>
      <c r="H34" s="40">
        <f t="shared" si="1"/>
        <v>0</v>
      </c>
    </row>
    <row r="35" spans="1:8" ht="15.75" thickBot="1" x14ac:dyDescent="0.3">
      <c r="A35" s="5">
        <v>28</v>
      </c>
      <c r="B35" s="18" t="s">
        <v>37</v>
      </c>
      <c r="C35" s="17">
        <v>1</v>
      </c>
      <c r="D35" s="17" t="s">
        <v>38</v>
      </c>
      <c r="E35" s="26"/>
      <c r="F35" s="38">
        <f t="shared" si="0"/>
        <v>0</v>
      </c>
      <c r="G35" s="26"/>
      <c r="H35" s="42">
        <f t="shared" si="1"/>
        <v>0</v>
      </c>
    </row>
    <row r="36" spans="1:8" ht="15.75" thickBot="1" x14ac:dyDescent="0.3">
      <c r="A36" s="5">
        <v>30</v>
      </c>
      <c r="B36" s="16" t="s">
        <v>40</v>
      </c>
      <c r="C36" s="17">
        <v>1</v>
      </c>
      <c r="D36" s="17" t="s">
        <v>21</v>
      </c>
      <c r="E36" s="26"/>
      <c r="F36" s="38">
        <f t="shared" si="0"/>
        <v>0</v>
      </c>
      <c r="G36" s="26"/>
      <c r="H36" s="42">
        <f t="shared" si="1"/>
        <v>0</v>
      </c>
    </row>
    <row r="37" spans="1:8" x14ac:dyDescent="0.25">
      <c r="A37" s="43"/>
      <c r="B37" s="44"/>
      <c r="C37" s="45"/>
      <c r="D37" s="45"/>
      <c r="E37" s="46"/>
      <c r="F37" s="47"/>
      <c r="G37" s="46"/>
      <c r="H37" s="47"/>
    </row>
    <row r="38" spans="1:8" ht="15.75" thickBot="1" x14ac:dyDescent="0.3">
      <c r="A38" s="65" t="s">
        <v>41</v>
      </c>
      <c r="B38" s="65"/>
      <c r="C38" s="2"/>
      <c r="D38" s="2"/>
      <c r="E38" s="27"/>
      <c r="F38" s="27">
        <f>SUM(F8:F37)</f>
        <v>248</v>
      </c>
      <c r="G38" s="27"/>
      <c r="H38" s="27">
        <f>SUM(H8:H37)</f>
        <v>124</v>
      </c>
    </row>
    <row r="39" spans="1:8" ht="15.75" thickTop="1" x14ac:dyDescent="0.25">
      <c r="A39" s="29"/>
      <c r="B39" s="29"/>
    </row>
    <row r="40" spans="1:8" ht="15.75" x14ac:dyDescent="0.25">
      <c r="A40" s="30"/>
      <c r="B40" s="30" t="s">
        <v>45</v>
      </c>
      <c r="C40" s="31"/>
      <c r="D40" s="31"/>
      <c r="E40" s="32"/>
      <c r="F40" s="32"/>
      <c r="G40" s="32"/>
      <c r="H40" s="34">
        <f>F38+H38</f>
        <v>372</v>
      </c>
    </row>
    <row r="41" spans="1:8" x14ac:dyDescent="0.25">
      <c r="A41" s="43"/>
      <c r="B41" s="44"/>
      <c r="C41" s="45"/>
      <c r="D41" s="45"/>
      <c r="E41" s="46"/>
      <c r="F41" s="47"/>
      <c r="G41" s="46"/>
      <c r="H41" s="47"/>
    </row>
    <row r="43" spans="1:8" ht="15.75" thickBot="1" x14ac:dyDescent="0.3">
      <c r="A43" s="65" t="s">
        <v>41</v>
      </c>
      <c r="B43" s="65"/>
      <c r="C43" s="2"/>
      <c r="D43" s="2"/>
      <c r="E43" s="27"/>
      <c r="F43" s="27">
        <f>SUM(F42:F42)</f>
        <v>0</v>
      </c>
      <c r="G43" s="27"/>
      <c r="H43" s="27">
        <f>SUM(H42:H42)</f>
        <v>0</v>
      </c>
    </row>
    <row r="44" spans="1:8" ht="15.75" thickTop="1" x14ac:dyDescent="0.25">
      <c r="A44" s="29"/>
      <c r="B44" s="29"/>
    </row>
    <row r="45" spans="1:8" s="33" customFormat="1" ht="15.75" x14ac:dyDescent="0.25">
      <c r="A45" s="30"/>
      <c r="B45" s="30" t="s">
        <v>46</v>
      </c>
      <c r="C45" s="31"/>
      <c r="D45" s="31"/>
      <c r="E45" s="32"/>
      <c r="F45" s="32"/>
      <c r="G45" s="32"/>
      <c r="H45" s="34">
        <f>F43+H43</f>
        <v>0</v>
      </c>
    </row>
    <row r="46" spans="1:8" s="33" customFormat="1" x14ac:dyDescent="0.25">
      <c r="A46" s="30"/>
      <c r="B46" s="30"/>
      <c r="C46" s="31"/>
      <c r="D46" s="31"/>
      <c r="E46" s="32"/>
      <c r="F46" s="32"/>
      <c r="G46" s="32"/>
      <c r="H46" s="32"/>
    </row>
    <row r="47" spans="1:8" s="33" customFormat="1" ht="18.75" x14ac:dyDescent="0.25">
      <c r="A47" s="30"/>
      <c r="B47" s="48" t="s">
        <v>44</v>
      </c>
      <c r="C47" s="49"/>
      <c r="D47" s="49"/>
      <c r="E47" s="50"/>
      <c r="F47" s="50"/>
      <c r="G47" s="55">
        <f>H40+H45</f>
        <v>372</v>
      </c>
      <c r="H47" s="56"/>
    </row>
    <row r="48" spans="1:8" s="33" customFormat="1" ht="18.75" x14ac:dyDescent="0.25">
      <c r="A48" s="48"/>
      <c r="B48" s="48" t="s">
        <v>43</v>
      </c>
      <c r="C48" s="49"/>
      <c r="D48" s="49"/>
      <c r="E48" s="50"/>
      <c r="F48" s="50"/>
      <c r="G48" s="55">
        <f>G47*0.27</f>
        <v>100.44000000000001</v>
      </c>
      <c r="H48" s="56">
        <f>G47*0.27</f>
        <v>100.44000000000001</v>
      </c>
    </row>
    <row r="49" spans="1:8" ht="19.5" thickBot="1" x14ac:dyDescent="0.3">
      <c r="A49" s="57" t="s">
        <v>42</v>
      </c>
      <c r="B49" s="57"/>
      <c r="C49" s="51"/>
      <c r="D49" s="51"/>
      <c r="E49" s="52"/>
      <c r="F49" s="52"/>
      <c r="G49" s="58">
        <f>G47+G48</f>
        <v>472.44</v>
      </c>
      <c r="H49" s="59">
        <f>H45+H48</f>
        <v>100.44000000000001</v>
      </c>
    </row>
  </sheetData>
  <mergeCells count="13">
    <mergeCell ref="G48:H48"/>
    <mergeCell ref="A49:B49"/>
    <mergeCell ref="G49:H49"/>
    <mergeCell ref="E5:F5"/>
    <mergeCell ref="G5:H5"/>
    <mergeCell ref="E7:H7"/>
    <mergeCell ref="A38:B38"/>
    <mergeCell ref="A43:B43"/>
    <mergeCell ref="G47:H47"/>
    <mergeCell ref="A5:A6"/>
    <mergeCell ref="B5:B6"/>
    <mergeCell ref="C5:C6"/>
    <mergeCell ref="D5:D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közvilágítás</vt:lpstr>
      <vt:lpstr>közvilágítás!Nyomtatási_cím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csabor</dc:creator>
  <cp:lastModifiedBy>Kakuk Rózsa</cp:lastModifiedBy>
  <cp:lastPrinted>2018-01-18T07:35:58Z</cp:lastPrinted>
  <dcterms:created xsi:type="dcterms:W3CDTF">2017-03-20T05:42:20Z</dcterms:created>
  <dcterms:modified xsi:type="dcterms:W3CDTF">2018-12-04T13:35:26Z</dcterms:modified>
</cp:coreProperties>
</file>