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kmzrt-my.sharepoint.com/personal/3000079_bkmzrt_hu/Documents/Dokumentumok/munka2025/pályázat - pénzeszközátadással/VIII. ker/FINAL/3. ker. pok utca/"/>
    </mc:Choice>
  </mc:AlternateContent>
  <xr:revisionPtr revIDLastSave="10" documentId="13_ncr:1_{E7E9F933-8C89-4422-9480-EFBC2685ECE9}" xr6:coauthVersionLast="47" xr6:coauthVersionMax="47" xr10:uidLastSave="{5A71569A-FECD-4039-A2AD-D0AE4FD18920}"/>
  <bookViews>
    <workbookView xWindow="-120" yWindow="-120" windowWidth="38640" windowHeight="21120" tabRatio="667" xr2:uid="{00000000-000D-0000-FFFF-FFFF00000000}"/>
  </bookViews>
  <sheets>
    <sheet name="Pók" sheetId="43" r:id="rId1"/>
  </sheets>
  <definedNames>
    <definedName name="mter" localSheetId="0">#REF!</definedName>
    <definedName name="mter">#REF!</definedName>
    <definedName name="_xlnm.Print_Titles" localSheetId="0">Pók!$5:$5</definedName>
    <definedName name="_xlnm.Print_Area" localSheetId="0">Pók!$B$1:$I$45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43" l="1"/>
  <c r="I42" i="43"/>
  <c r="I30" i="43"/>
  <c r="H30" i="43"/>
  <c r="I39" i="43" l="1"/>
  <c r="H39" i="43"/>
  <c r="I38" i="43"/>
  <c r="H38" i="43"/>
  <c r="I37" i="43"/>
  <c r="H37" i="43"/>
  <c r="I36" i="43"/>
  <c r="H36" i="43"/>
  <c r="I35" i="43"/>
  <c r="H35" i="43"/>
  <c r="I34" i="43"/>
  <c r="H34" i="43"/>
  <c r="I33" i="43"/>
  <c r="H33" i="43"/>
  <c r="I29" i="43"/>
  <c r="H29" i="43"/>
  <c r="I26" i="43"/>
  <c r="H26" i="43"/>
  <c r="I23" i="43"/>
  <c r="H23" i="43"/>
  <c r="I22" i="43"/>
  <c r="H22" i="43"/>
  <c r="I19" i="43"/>
  <c r="H19" i="43"/>
  <c r="I18" i="43"/>
  <c r="H18" i="43"/>
  <c r="I15" i="43"/>
  <c r="H15" i="43"/>
  <c r="I14" i="43"/>
  <c r="H14" i="43"/>
  <c r="I11" i="43"/>
  <c r="H11" i="43"/>
  <c r="H40" i="43" l="1"/>
  <c r="I40" i="43"/>
  <c r="I41" i="43" l="1"/>
</calcChain>
</file>

<file path=xl/sharedStrings.xml><?xml version="1.0" encoding="utf-8"?>
<sst xmlns="http://schemas.openxmlformats.org/spreadsheetml/2006/main" count="57" uniqueCount="43">
  <si>
    <t>db</t>
  </si>
  <si>
    <t>m</t>
  </si>
  <si>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</si>
  <si>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</si>
  <si>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</si>
  <si>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</si>
  <si>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</si>
  <si>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</si>
  <si>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</si>
  <si>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</si>
  <si>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 xml:space="preserve">Megjegyzés: </t>
  </si>
  <si>
    <t>Jelen költségvetés kiírás fejezet együtt kezelendő a KIVITELI tervdokumentációval</t>
  </si>
  <si>
    <t>klt</t>
  </si>
  <si>
    <t>Építés</t>
  </si>
  <si>
    <t>Föld-és útmunkák, kábelárkok kiásása</t>
  </si>
  <si>
    <t>kábelárok kiásása köves, feltöltött talajban 0,5m széles 0,8m mély földárok,helyreállítással együtt komplett, kézi munkavégzés</t>
  </si>
  <si>
    <t>védőcső elhelyezése földárokban KPE110</t>
  </si>
  <si>
    <t>Kábelek vezetékek elhelyezése tartószerkezeten</t>
  </si>
  <si>
    <t>Elosztók, csatlakozódobozok</t>
  </si>
  <si>
    <t>Egyéb munkák</t>
  </si>
  <si>
    <t>közműszolgáltatói/üzemeltetői egyeztetések, szakfelügyeletek megrendelése</t>
  </si>
  <si>
    <t>Erősáramú berendezések első ellenőrzésére vonatkozó 54/2014 (XII.5.) BM rendeletekben előírt vizsgálatok elvégzése és jegyzőkönyvezése</t>
  </si>
  <si>
    <t>geodéziai bemérés</t>
  </si>
  <si>
    <t>világítás ellenőrző mérés, jegyzőkönyvezés</t>
  </si>
  <si>
    <t>BDK előírásai szerinti megvalósulási dokumentáció elkészítése (5pld), és átadás a BDK részére.</t>
  </si>
  <si>
    <t>Közvilágítási lámpatest</t>
  </si>
  <si>
    <t>Közvilágítási oszlopok, lámpakarok</t>
  </si>
  <si>
    <t>földelések létesítése oszlophoz/földre telepített szekrényhez 3m Ø20 hg. Rúdföldelő</t>
  </si>
  <si>
    <t>kábel behúzása védőcsőbe, oszloptörzsbe, elhelyezése szabadon z/s H07RN-F 1x16 mm2 préselt sarukkal ellátva, bekötéssel</t>
  </si>
  <si>
    <t>EKM 1261 1xE27 (6A) áramkörös olvadóbetétes csatlakozódoboz (2 kábelhez) 91081</t>
  </si>
  <si>
    <t>gallyazás, hozzátartozó zöldfelület kezelői engedély beszerzése, szakfelügyelet</t>
  </si>
  <si>
    <t>Összesen (nettó):</t>
  </si>
  <si>
    <t>Földkábelek, védőcsövek elhelyezése földárokban, oszlopban</t>
  </si>
  <si>
    <t>A mennyiségi kiírás nem tartalmazza az útépítési szakági terven szereplő burkolat bontási- és építési munkákat</t>
  </si>
  <si>
    <t>kábel elhelyzése földárokba homokágyba, védőcsőbe húzva, kábelvég kiképzéssel, fedlapozva, kábeljelölő szalaggal NYCWY 4x10/10 mm2</t>
  </si>
  <si>
    <t>Csatlakozókészlet Al/Cu földkábelhez
NYY 5x10mm2 1m, Ensto 10.504 3db, Ensto 10.506 1db</t>
  </si>
  <si>
    <t>kábel behúzása védőcsőbe, oszloptörzsbe, elhelyezése szabadon NYY-J 5x1,5 mm2</t>
  </si>
  <si>
    <t>oszlop alapozása helyben betonozással
oszlop alapvasalat, csavarkészlet
HOV-1</t>
  </si>
  <si>
    <t>közvilágítási lámpatest, elővezetékezve és Nema csatlakozóval szerelve, Dali előtéttel, felszerelés, bekötés
Glória Smart 12LED T3 500mA 21W 3000K</t>
  </si>
  <si>
    <t>4m-es közvilágítási oszlop, teleszkópikus, körkeresztmetszetű, horganyzott acéloszlop védőgyűrűvel, elhelyezése földmunkával , felállítással
HTT 76/40/3</t>
  </si>
  <si>
    <t>27% ÁFA:</t>
  </si>
  <si>
    <t>Összesen (bruttó):</t>
  </si>
  <si>
    <t>Minden árat egész számra kerekítve kell megadni!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</si>
</sst>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Ft&quot;_-;\-* #,##0.00\ &quot;Ft&quot;_-;_-* &quot;-&quot;??\ &quot;Ft&quot;_-;_-@_-"/>
    <numFmt numFmtId="164" formatCode="_-* #,##0\ _F_t_-;\-* #,##0\ _F_t_-;_-* &quot;-&quot;\ _F_t_-;_-@_-"/>
    <numFmt numFmtId="165" formatCode="_-* #,##0.00\ _F_t_-;\-* #,##0.00\ _F_t_-;_-* &quot;-&quot;??\ _F_t_-;_-@_-"/>
    <numFmt numFmtId="166" formatCode="_-* #,##0\ &quot;Ft&quot;_-;\-* #,##0\ &quot;Ft&quot;_-;_-* &quot;-&quot;??\ &quot;Ft&quot;_-;_-@_-"/>
    <numFmt numFmtId="167" formatCode="#,##0\ &quot;Ft&quot;"/>
    <numFmt numFmtId="168" formatCode="#,##0&quot; Ft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">
    <xf numFmtId="0" fontId="0" fillId="0" borderId="0"/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18" fillId="0" borderId="0"/>
    <xf numFmtId="0" fontId="11" fillId="0" borderId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0" borderId="0"/>
    <xf numFmtId="0" fontId="5" fillId="0" borderId="0"/>
    <xf numFmtId="0" fontId="3" fillId="0" borderId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2" borderId="2" xfId="0" applyFont="1" applyFill="1" applyBorder="1" applyAlignment="1">
      <alignment horizontal="left" vertical="top"/>
    </xf>
    <xf numFmtId="44" fontId="4" fillId="2" borderId="2" xfId="8" applyFont="1" applyFill="1" applyBorder="1" applyAlignment="1" applyProtection="1">
      <alignment horizontal="center" vertical="top"/>
      <protection locked="0"/>
    </xf>
    <xf numFmtId="166" fontId="4" fillId="2" borderId="2" xfId="8" applyNumberFormat="1" applyFont="1" applyFill="1" applyBorder="1" applyAlignment="1" applyProtection="1">
      <alignment horizontal="left" vertical="top"/>
    </xf>
    <xf numFmtId="0" fontId="20" fillId="2" borderId="3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right" vertical="top" wrapText="1"/>
    </xf>
    <xf numFmtId="0" fontId="20" fillId="2" borderId="3" xfId="0" applyFont="1" applyFill="1" applyBorder="1" applyAlignment="1">
      <alignment horizontal="center" vertical="top" wrapText="1"/>
    </xf>
    <xf numFmtId="0" fontId="19" fillId="0" borderId="0" xfId="0" applyFont="1"/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8" fillId="2" borderId="3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20" fillId="2" borderId="9" xfId="0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49" fontId="26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0" fontId="28" fillId="0" borderId="0" xfId="0" applyFont="1"/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1" fillId="0" borderId="0" xfId="0" applyFont="1"/>
    <xf numFmtId="167" fontId="12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 vertical="center"/>
    </xf>
    <xf numFmtId="168" fontId="12" fillId="0" borderId="0" xfId="0" applyNumberFormat="1" applyFont="1" applyAlignment="1">
      <alignment vertical="top" wrapText="1"/>
    </xf>
    <xf numFmtId="49" fontId="23" fillId="0" borderId="7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66" fontId="21" fillId="0" borderId="0" xfId="0" applyNumberFormat="1" applyFont="1" applyAlignment="1">
      <alignment horizontal="right"/>
    </xf>
  </cellXfs>
  <cellStyles count="26">
    <cellStyle name="Excel Built-in Normal" xfId="10" xr:uid="{00000000-0005-0000-0000-000000000000}"/>
    <cellStyle name="Ezres [0] 2" xfId="1" xr:uid="{00000000-0005-0000-0000-000001000000}"/>
    <cellStyle name="Ezres 2" xfId="2" xr:uid="{00000000-0005-0000-0000-000002000000}"/>
    <cellStyle name="Ezres 2 2" xfId="13" xr:uid="{00000000-0005-0000-0000-000003000000}"/>
    <cellStyle name="Ezres 2 3" xfId="16" xr:uid="{00000000-0005-0000-0000-000004000000}"/>
    <cellStyle name="Ezres 2 4" xfId="17" xr:uid="{00000000-0005-0000-0000-000005000000}"/>
    <cellStyle name="Ezres 2 5" xfId="20" xr:uid="{00000000-0005-0000-0000-000006000000}"/>
    <cellStyle name="Hivatkozás 2" xfId="3" xr:uid="{00000000-0005-0000-0000-000007000000}"/>
    <cellStyle name="Normál" xfId="0" builtinId="0"/>
    <cellStyle name="Normál 2" xfId="4" xr:uid="{00000000-0005-0000-0000-000009000000}"/>
    <cellStyle name="Normál 2 2" xfId="14" xr:uid="{00000000-0005-0000-0000-00000A000000}"/>
    <cellStyle name="Normál 2 3" xfId="11" xr:uid="{00000000-0005-0000-0000-00000B000000}"/>
    <cellStyle name="Normál 2 4" xfId="18" xr:uid="{00000000-0005-0000-0000-00000C000000}"/>
    <cellStyle name="Normál 2 5" xfId="21" xr:uid="{00000000-0005-0000-0000-00000D000000}"/>
    <cellStyle name="Normál 3" xfId="5" xr:uid="{00000000-0005-0000-0000-00000E000000}"/>
    <cellStyle name="Normál 4" xfId="6" xr:uid="{00000000-0005-0000-0000-00000F000000}"/>
    <cellStyle name="Normál 4 2" xfId="15" xr:uid="{00000000-0005-0000-0000-000010000000}"/>
    <cellStyle name="Normál 4 2 2" xfId="24" xr:uid="{00000000-0005-0000-0000-000011000000}"/>
    <cellStyle name="Normál 4 3" xfId="12" xr:uid="{00000000-0005-0000-0000-000012000000}"/>
    <cellStyle name="Normál 4 3 2" xfId="23" xr:uid="{00000000-0005-0000-0000-000013000000}"/>
    <cellStyle name="Normál 4 4" xfId="19" xr:uid="{00000000-0005-0000-0000-000014000000}"/>
    <cellStyle name="Normál 4 4 2" xfId="25" xr:uid="{00000000-0005-0000-0000-000015000000}"/>
    <cellStyle name="Normál 4 5" xfId="22" xr:uid="{00000000-0005-0000-0000-000016000000}"/>
    <cellStyle name="Normál 6" xfId="7" xr:uid="{00000000-0005-0000-0000-000017000000}"/>
    <cellStyle name="Pénznem" xfId="8" builtinId="4"/>
    <cellStyle name="Pénznem 2" xfId="9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2C1B-AA52-4B3F-908F-3EF283EA6074}">
  <sheetPr>
    <pageSetUpPr fitToPage="1"/>
  </sheetPr>
  <dimension ref="B1:I43"/>
  <sheetViews>
    <sheetView tabSelected="1" view="pageBreakPreview" zoomScale="177" zoomScaleSheetLayoutView="177" workbookViewId="0">
      <selection activeCell="C42" sqref="C42"/>
    </sheetView>
  </sheetViews>
  <sheetFormatPr defaultColWidth="9.15625" defaultRowHeight="14.4" x14ac:dyDescent="0.55000000000000004"/>
  <cols>
    <col min="1" max="1" width="6" style="33" customWidth="1"/>
    <col min="2" max="2" width="5" style="33" customWidth="1"/>
    <col min="3" max="3" width="46" style="33" customWidth="1"/>
    <col min="4" max="4" width="7.41796875" style="33" customWidth="1"/>
    <col min="5" max="5" width="7.26171875" style="33" customWidth="1"/>
    <col min="6" max="6" width="13.83984375" style="15" bestFit="1" customWidth="1"/>
    <col min="7" max="7" width="12.68359375" style="15" customWidth="1"/>
    <col min="8" max="8" width="14.83984375" style="15" bestFit="1" customWidth="1"/>
    <col min="9" max="9" width="14.41796875" style="15" bestFit="1" customWidth="1"/>
    <col min="10" max="16384" width="9.15625" style="33"/>
  </cols>
  <sheetData>
    <row r="1" spans="2:9" ht="20.399999999999999" x14ac:dyDescent="0.75">
      <c r="B1" s="14"/>
      <c r="C1" s="23"/>
      <c r="D1" s="14"/>
      <c r="E1" s="14"/>
      <c r="F1" s="14"/>
      <c r="G1" s="14"/>
      <c r="H1" s="14"/>
      <c r="I1" s="14"/>
    </row>
    <row r="2" spans="2:9" x14ac:dyDescent="0.55000000000000004">
      <c r="B2" s="37" t="s">
        <v>10</v>
      </c>
      <c r="C2" s="37"/>
      <c r="D2" s="37"/>
      <c r="E2" s="37"/>
      <c r="F2" s="37"/>
      <c r="G2" s="37"/>
      <c r="H2" s="37"/>
      <c r="I2" s="37"/>
    </row>
    <row r="3" spans="2:9" x14ac:dyDescent="0.55000000000000004">
      <c r="B3" s="38" t="s">
        <v>11</v>
      </c>
      <c r="C3" s="38"/>
      <c r="D3" s="38"/>
      <c r="E3" s="38"/>
      <c r="F3" s="38"/>
      <c r="G3" s="38"/>
      <c r="H3" s="38"/>
      <c r="I3" s="38"/>
    </row>
    <row r="5" spans="2:9" s="8" customFormat="1" x14ac:dyDescent="0.55000000000000004">
      <c r="B5" s="4" t="s">
        <v>2</v>
      </c>
      <c r="C5" s="5" t="s">
        <v>3</v>
      </c>
      <c r="D5" s="6" t="s">
        <v>4</v>
      </c>
      <c r="E5" s="5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2:9" s="8" customFormat="1" x14ac:dyDescent="0.55000000000000004">
      <c r="B6" s="17"/>
      <c r="C6" s="18"/>
      <c r="D6" s="19"/>
      <c r="E6" s="18"/>
      <c r="F6" s="20"/>
      <c r="G6" s="21"/>
      <c r="H6" s="21"/>
      <c r="I6" s="21"/>
    </row>
    <row r="7" spans="2:9" x14ac:dyDescent="0.55000000000000004">
      <c r="B7" s="35"/>
      <c r="C7" s="22"/>
      <c r="D7" s="9"/>
      <c r="E7" s="10"/>
      <c r="F7" s="36"/>
      <c r="G7" s="36"/>
      <c r="H7" s="34"/>
      <c r="I7" s="34"/>
    </row>
    <row r="8" spans="2:9" x14ac:dyDescent="0.55000000000000004">
      <c r="B8" s="35"/>
      <c r="C8" s="30" t="s">
        <v>13</v>
      </c>
      <c r="D8" s="9"/>
      <c r="E8" s="10"/>
      <c r="F8" s="36"/>
      <c r="G8" s="36"/>
      <c r="H8" s="34"/>
      <c r="I8" s="34"/>
    </row>
    <row r="9" spans="2:9" x14ac:dyDescent="0.55000000000000004">
      <c r="B9" s="35"/>
      <c r="C9" s="29" t="s">
        <v>14</v>
      </c>
      <c r="D9" s="27"/>
      <c r="E9" s="28"/>
      <c r="F9" s="36"/>
      <c r="G9" s="36"/>
      <c r="H9" s="34"/>
      <c r="I9" s="34"/>
    </row>
    <row r="10" spans="2:9" ht="39.75" customHeight="1" x14ac:dyDescent="0.55000000000000004">
      <c r="B10" s="35"/>
      <c r="C10" s="32" t="s">
        <v>33</v>
      </c>
      <c r="D10" s="27"/>
      <c r="E10" s="28"/>
      <c r="F10" s="36"/>
      <c r="G10" s="36"/>
      <c r="H10" s="34"/>
      <c r="I10" s="34"/>
    </row>
    <row r="11" spans="2:9" ht="39.75" customHeight="1" x14ac:dyDescent="0.55000000000000004">
      <c r="B11" s="35">
        <v>1</v>
      </c>
      <c r="C11" s="31" t="s">
        <v>15</v>
      </c>
      <c r="D11" s="27">
        <v>200</v>
      </c>
      <c r="E11" s="28" t="s">
        <v>1</v>
      </c>
      <c r="F11" s="36"/>
      <c r="G11" s="36"/>
      <c r="H11" s="34">
        <f t="shared" ref="H11" si="0">D11*F11</f>
        <v>0</v>
      </c>
      <c r="I11" s="34">
        <f t="shared" ref="I11" si="1">D11*G11</f>
        <v>0</v>
      </c>
    </row>
    <row r="12" spans="2:9" x14ac:dyDescent="0.55000000000000004">
      <c r="B12" s="35"/>
      <c r="C12" s="22"/>
      <c r="D12" s="27"/>
      <c r="E12" s="28"/>
      <c r="F12" s="36"/>
      <c r="G12" s="36"/>
      <c r="H12" s="34"/>
      <c r="I12" s="34"/>
    </row>
    <row r="13" spans="2:9" x14ac:dyDescent="0.55000000000000004">
      <c r="B13" s="12"/>
      <c r="C13" s="29" t="s">
        <v>32</v>
      </c>
      <c r="D13" s="9"/>
      <c r="E13" s="10"/>
      <c r="F13" s="36"/>
      <c r="G13" s="36"/>
      <c r="H13" s="34"/>
      <c r="I13" s="34"/>
    </row>
    <row r="14" spans="2:9" ht="42.75" customHeight="1" x14ac:dyDescent="0.55000000000000004">
      <c r="B14" s="12">
        <v>2</v>
      </c>
      <c r="C14" s="11" t="s">
        <v>34</v>
      </c>
      <c r="D14" s="9">
        <v>230</v>
      </c>
      <c r="E14" s="10" t="s">
        <v>1</v>
      </c>
      <c r="F14" s="36"/>
      <c r="G14" s="36"/>
      <c r="H14" s="34">
        <f t="shared" ref="H14:H39" si="2">D14*F14</f>
        <v>0</v>
      </c>
      <c r="I14" s="34">
        <f t="shared" ref="I14:I39" si="3">D14*G14</f>
        <v>0</v>
      </c>
    </row>
    <row r="15" spans="2:9" x14ac:dyDescent="0.55000000000000004">
      <c r="B15" s="35">
        <v>3</v>
      </c>
      <c r="C15" s="13" t="s">
        <v>16</v>
      </c>
      <c r="D15" s="9">
        <v>28</v>
      </c>
      <c r="E15" s="10" t="s">
        <v>1</v>
      </c>
      <c r="F15" s="36"/>
      <c r="G15" s="36"/>
      <c r="H15" s="34">
        <f t="shared" si="2"/>
        <v>0</v>
      </c>
      <c r="I15" s="34">
        <f t="shared" si="3"/>
        <v>0</v>
      </c>
    </row>
    <row r="16" spans="2:9" x14ac:dyDescent="0.55000000000000004">
      <c r="F16" s="26"/>
      <c r="G16" s="26"/>
      <c r="H16" s="34"/>
      <c r="I16" s="34"/>
    </row>
    <row r="17" spans="2:9" x14ac:dyDescent="0.55000000000000004">
      <c r="B17" s="12"/>
      <c r="C17" s="29" t="s">
        <v>17</v>
      </c>
      <c r="D17" s="9"/>
      <c r="E17" s="10"/>
      <c r="F17" s="36"/>
      <c r="G17" s="36"/>
      <c r="H17" s="34"/>
      <c r="I17" s="34"/>
    </row>
    <row r="18" spans="2:9" ht="25.8" x14ac:dyDescent="0.55000000000000004">
      <c r="B18" s="35">
        <v>4</v>
      </c>
      <c r="C18" s="13" t="s">
        <v>36</v>
      </c>
      <c r="D18" s="9">
        <v>45</v>
      </c>
      <c r="E18" s="10" t="s">
        <v>1</v>
      </c>
      <c r="F18" s="36"/>
      <c r="G18" s="36"/>
      <c r="H18" s="34">
        <f t="shared" si="2"/>
        <v>0</v>
      </c>
      <c r="I18" s="34">
        <f t="shared" si="3"/>
        <v>0</v>
      </c>
    </row>
    <row r="19" spans="2:9" ht="38.700000000000003" x14ac:dyDescent="0.55000000000000004">
      <c r="B19" s="35">
        <v>5</v>
      </c>
      <c r="C19" s="13" t="s">
        <v>28</v>
      </c>
      <c r="D19" s="9">
        <v>9</v>
      </c>
      <c r="E19" s="10" t="s">
        <v>12</v>
      </c>
      <c r="F19" s="36"/>
      <c r="G19" s="36"/>
      <c r="H19" s="34">
        <f t="shared" si="2"/>
        <v>0</v>
      </c>
      <c r="I19" s="34">
        <f t="shared" si="3"/>
        <v>0</v>
      </c>
    </row>
    <row r="20" spans="2:9" x14ac:dyDescent="0.55000000000000004">
      <c r="B20" s="35"/>
      <c r="C20" s="22"/>
      <c r="D20" s="27"/>
      <c r="E20" s="28"/>
      <c r="F20" s="36"/>
      <c r="G20" s="36"/>
      <c r="H20" s="34"/>
      <c r="I20" s="34"/>
    </row>
    <row r="21" spans="2:9" x14ac:dyDescent="0.55000000000000004">
      <c r="B21" s="35"/>
      <c r="C21" s="29" t="s">
        <v>26</v>
      </c>
      <c r="D21" s="9"/>
      <c r="E21" s="10"/>
      <c r="F21" s="36"/>
      <c r="G21" s="36"/>
      <c r="H21" s="34"/>
      <c r="I21" s="34"/>
    </row>
    <row r="22" spans="2:9" ht="51.6" x14ac:dyDescent="0.55000000000000004">
      <c r="B22" s="35">
        <v>6</v>
      </c>
      <c r="C22" s="31" t="s">
        <v>39</v>
      </c>
      <c r="D22" s="27">
        <v>9</v>
      </c>
      <c r="E22" s="28" t="s">
        <v>12</v>
      </c>
      <c r="F22" s="36"/>
      <c r="G22" s="36"/>
      <c r="H22" s="34">
        <f>D22*F22</f>
        <v>0</v>
      </c>
      <c r="I22" s="34">
        <f>D22*G22</f>
        <v>0</v>
      </c>
    </row>
    <row r="23" spans="2:9" ht="38.700000000000003" x14ac:dyDescent="0.55000000000000004">
      <c r="B23" s="35">
        <v>7</v>
      </c>
      <c r="C23" s="31" t="s">
        <v>37</v>
      </c>
      <c r="D23" s="27">
        <v>9</v>
      </c>
      <c r="E23" s="28" t="s">
        <v>0</v>
      </c>
      <c r="F23" s="36"/>
      <c r="G23" s="36"/>
      <c r="H23" s="34">
        <f t="shared" ref="H23" si="4">D23*F23</f>
        <v>0</v>
      </c>
      <c r="I23" s="34">
        <f t="shared" ref="I23" si="5">D23*G23</f>
        <v>0</v>
      </c>
    </row>
    <row r="24" spans="2:9" x14ac:dyDescent="0.55000000000000004">
      <c r="B24" s="35"/>
      <c r="C24" s="22"/>
      <c r="D24" s="27"/>
      <c r="E24" s="28"/>
      <c r="F24" s="36"/>
      <c r="G24" s="36"/>
      <c r="H24" s="34"/>
      <c r="I24" s="34"/>
    </row>
    <row r="25" spans="2:9" x14ac:dyDescent="0.55000000000000004">
      <c r="B25" s="35"/>
      <c r="C25" s="29" t="s">
        <v>25</v>
      </c>
      <c r="D25" s="9"/>
      <c r="E25" s="10"/>
      <c r="F25" s="36"/>
      <c r="G25" s="36"/>
      <c r="H25" s="34"/>
      <c r="I25" s="34"/>
    </row>
    <row r="26" spans="2:9" ht="38.700000000000003" x14ac:dyDescent="0.55000000000000004">
      <c r="B26" s="35">
        <v>8</v>
      </c>
      <c r="C26" s="13" t="s">
        <v>38</v>
      </c>
      <c r="D26" s="27">
        <v>9</v>
      </c>
      <c r="E26" s="28" t="s">
        <v>0</v>
      </c>
      <c r="F26" s="36"/>
      <c r="G26" s="36"/>
      <c r="H26" s="34">
        <f t="shared" ref="H26" si="6">D26*F26</f>
        <v>0</v>
      </c>
      <c r="I26" s="34">
        <f t="shared" ref="I26" si="7">D26*G26</f>
        <v>0</v>
      </c>
    </row>
    <row r="27" spans="2:9" x14ac:dyDescent="0.55000000000000004">
      <c r="B27" s="35"/>
      <c r="C27" s="22"/>
      <c r="D27" s="27"/>
      <c r="E27" s="28"/>
      <c r="F27" s="36"/>
      <c r="G27" s="36"/>
      <c r="H27" s="34"/>
      <c r="I27" s="34"/>
    </row>
    <row r="28" spans="2:9" x14ac:dyDescent="0.55000000000000004">
      <c r="B28" s="35"/>
      <c r="C28" s="29" t="s">
        <v>18</v>
      </c>
      <c r="D28" s="27"/>
      <c r="E28" s="28"/>
      <c r="F28" s="36"/>
      <c r="G28" s="36"/>
      <c r="H28" s="34"/>
      <c r="I28" s="34"/>
    </row>
    <row r="29" spans="2:9" ht="25.8" x14ac:dyDescent="0.55000000000000004">
      <c r="B29" s="35">
        <v>9</v>
      </c>
      <c r="C29" s="31" t="s">
        <v>29</v>
      </c>
      <c r="D29" s="27">
        <v>9</v>
      </c>
      <c r="E29" s="28" t="s">
        <v>0</v>
      </c>
      <c r="F29" s="36"/>
      <c r="G29" s="36"/>
      <c r="H29" s="34">
        <f t="shared" ref="H29:H30" si="8">D29*F29</f>
        <v>0</v>
      </c>
      <c r="I29" s="34">
        <f t="shared" ref="I29:I30" si="9">D29*G29</f>
        <v>0</v>
      </c>
    </row>
    <row r="30" spans="2:9" ht="25.8" x14ac:dyDescent="0.55000000000000004">
      <c r="B30" s="35">
        <v>10</v>
      </c>
      <c r="C30" s="22" t="s">
        <v>35</v>
      </c>
      <c r="D30" s="27">
        <v>1</v>
      </c>
      <c r="E30" s="28" t="s">
        <v>12</v>
      </c>
      <c r="F30" s="36"/>
      <c r="G30" s="36"/>
      <c r="H30" s="34">
        <f t="shared" si="8"/>
        <v>0</v>
      </c>
      <c r="I30" s="34">
        <f t="shared" si="9"/>
        <v>0</v>
      </c>
    </row>
    <row r="31" spans="2:9" x14ac:dyDescent="0.55000000000000004">
      <c r="B31" s="35"/>
      <c r="C31" s="22"/>
      <c r="D31" s="27"/>
      <c r="E31" s="28"/>
      <c r="F31" s="36"/>
      <c r="G31" s="36"/>
      <c r="H31" s="34"/>
      <c r="I31" s="34"/>
    </row>
    <row r="32" spans="2:9" x14ac:dyDescent="0.55000000000000004">
      <c r="B32" s="35"/>
      <c r="C32" s="29" t="s">
        <v>19</v>
      </c>
      <c r="D32" s="9"/>
      <c r="E32" s="10"/>
      <c r="F32" s="36"/>
      <c r="G32" s="36"/>
      <c r="H32" s="34"/>
      <c r="I32" s="34"/>
    </row>
    <row r="33" spans="2:9" ht="25.8" x14ac:dyDescent="0.55000000000000004">
      <c r="B33" s="35">
        <v>11</v>
      </c>
      <c r="C33" s="31" t="s">
        <v>30</v>
      </c>
      <c r="D33" s="9">
        <v>1</v>
      </c>
      <c r="E33" s="10" t="s">
        <v>12</v>
      </c>
      <c r="F33" s="36"/>
      <c r="G33" s="36"/>
      <c r="H33" s="34">
        <f t="shared" si="2"/>
        <v>0</v>
      </c>
      <c r="I33" s="34">
        <f t="shared" si="3"/>
        <v>0</v>
      </c>
    </row>
    <row r="34" spans="2:9" ht="25.8" x14ac:dyDescent="0.55000000000000004">
      <c r="B34" s="35">
        <v>12</v>
      </c>
      <c r="C34" s="13" t="s">
        <v>27</v>
      </c>
      <c r="D34" s="9">
        <v>2</v>
      </c>
      <c r="E34" s="10" t="s">
        <v>12</v>
      </c>
      <c r="F34" s="36"/>
      <c r="G34" s="36"/>
      <c r="H34" s="34">
        <f t="shared" si="2"/>
        <v>0</v>
      </c>
      <c r="I34" s="34">
        <f t="shared" si="3"/>
        <v>0</v>
      </c>
    </row>
    <row r="35" spans="2:9" ht="25.8" x14ac:dyDescent="0.55000000000000004">
      <c r="B35" s="35">
        <v>13</v>
      </c>
      <c r="C35" s="13" t="s">
        <v>20</v>
      </c>
      <c r="D35" s="9">
        <v>1</v>
      </c>
      <c r="E35" s="10" t="s">
        <v>12</v>
      </c>
      <c r="F35" s="36"/>
      <c r="G35" s="36"/>
      <c r="H35" s="34">
        <f t="shared" si="2"/>
        <v>0</v>
      </c>
      <c r="I35" s="34">
        <f t="shared" si="3"/>
        <v>0</v>
      </c>
    </row>
    <row r="36" spans="2:9" ht="38.700000000000003" x14ac:dyDescent="0.55000000000000004">
      <c r="B36" s="35">
        <v>14</v>
      </c>
      <c r="C36" s="13" t="s">
        <v>21</v>
      </c>
      <c r="D36" s="9">
        <v>1</v>
      </c>
      <c r="E36" s="10" t="s">
        <v>12</v>
      </c>
      <c r="F36" s="36"/>
      <c r="G36" s="36"/>
      <c r="H36" s="34">
        <f t="shared" si="2"/>
        <v>0</v>
      </c>
      <c r="I36" s="34">
        <f t="shared" si="3"/>
        <v>0</v>
      </c>
    </row>
    <row r="37" spans="2:9" ht="25.8" x14ac:dyDescent="0.55000000000000004">
      <c r="B37" s="35">
        <v>15</v>
      </c>
      <c r="C37" s="13" t="s">
        <v>24</v>
      </c>
      <c r="D37" s="9">
        <v>1</v>
      </c>
      <c r="E37" s="10" t="s">
        <v>12</v>
      </c>
      <c r="F37" s="36"/>
      <c r="G37" s="36"/>
      <c r="H37" s="34">
        <f t="shared" si="2"/>
        <v>0</v>
      </c>
      <c r="I37" s="34">
        <f t="shared" si="3"/>
        <v>0</v>
      </c>
    </row>
    <row r="38" spans="2:9" x14ac:dyDescent="0.55000000000000004">
      <c r="B38" s="35">
        <v>16</v>
      </c>
      <c r="C38" s="13" t="s">
        <v>22</v>
      </c>
      <c r="D38" s="9">
        <v>1</v>
      </c>
      <c r="E38" s="10" t="s">
        <v>12</v>
      </c>
      <c r="F38" s="36"/>
      <c r="G38" s="36"/>
      <c r="H38" s="34">
        <f t="shared" si="2"/>
        <v>0</v>
      </c>
      <c r="I38" s="34">
        <f t="shared" si="3"/>
        <v>0</v>
      </c>
    </row>
    <row r="39" spans="2:9" x14ac:dyDescent="0.55000000000000004">
      <c r="B39" s="35">
        <v>17</v>
      </c>
      <c r="C39" s="13" t="s">
        <v>23</v>
      </c>
      <c r="D39" s="9">
        <v>1</v>
      </c>
      <c r="E39" s="10" t="s">
        <v>12</v>
      </c>
      <c r="F39" s="36"/>
      <c r="G39" s="36"/>
      <c r="H39" s="34">
        <f t="shared" si="2"/>
        <v>0</v>
      </c>
      <c r="I39" s="34">
        <f t="shared" si="3"/>
        <v>0</v>
      </c>
    </row>
    <row r="40" spans="2:9" x14ac:dyDescent="0.55000000000000004">
      <c r="B40" s="16"/>
      <c r="C40" s="16"/>
      <c r="D40" s="1"/>
      <c r="E40" s="1"/>
      <c r="F40" s="2"/>
      <c r="G40" s="2"/>
      <c r="H40" s="3">
        <f>SUM(H7:H39)</f>
        <v>0</v>
      </c>
      <c r="I40" s="3">
        <f>SUM(I7:I39)</f>
        <v>0</v>
      </c>
    </row>
    <row r="41" spans="2:9" ht="18.3" x14ac:dyDescent="0.7">
      <c r="C41" s="25"/>
      <c r="G41" s="15" t="s">
        <v>31</v>
      </c>
      <c r="I41" s="24">
        <f>SUM(H40:I40)</f>
        <v>0</v>
      </c>
    </row>
    <row r="42" spans="2:9" x14ac:dyDescent="0.55000000000000004">
      <c r="C42" s="33" t="s">
        <v>42</v>
      </c>
      <c r="G42" s="15" t="s">
        <v>40</v>
      </c>
      <c r="I42" s="39">
        <f>+I41*0.27</f>
        <v>0</v>
      </c>
    </row>
    <row r="43" spans="2:9" x14ac:dyDescent="0.55000000000000004">
      <c r="G43" s="15" t="s">
        <v>41</v>
      </c>
      <c r="I43" s="39">
        <f>+I42+I41</f>
        <v>0</v>
      </c>
    </row>
  </sheetData>
  <mergeCells count="2"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&amp;C&amp;N/&amp;P</oddFooter>
  </headerFooter>
  <rowBreaks count="1" manualBreakCount="1">
    <brk id="3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Pók</vt:lpstr>
      <vt:lpstr>Pók!Nyomtatási_cím</vt:lpstr>
      <vt:lpstr>Pók!Nyomtatási_terület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Ágoston</dc:creator>
  <cp:lastModifiedBy>Szőcs László</cp:lastModifiedBy>
  <cp:lastPrinted>2025-04-07T06:45:45Z</cp:lastPrinted>
  <dcterms:created xsi:type="dcterms:W3CDTF">2011-03-06T10:33:37Z</dcterms:created>
  <dcterms:modified xsi:type="dcterms:W3CDTF">2025-09-02T11:27:15Z</dcterms:modified>
</cp:coreProperties>
</file>